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defaultThemeVersion="124226"/>
  <mc:AlternateContent xmlns:mc="http://schemas.openxmlformats.org/markup-compatibility/2006">
    <mc:Choice Requires="x15">
      <x15ac:absPath xmlns:x15ac="http://schemas.microsoft.com/office/spreadsheetml/2010/11/ac" url="E:\UFMT-LOBO\Artigos Publicados\AP_2013\Excel routines\"/>
    </mc:Choice>
  </mc:AlternateContent>
  <bookViews>
    <workbookView xWindow="0" yWindow="30" windowWidth="17490" windowHeight="8955"/>
  </bookViews>
  <sheets>
    <sheet name="Fitting Equation 4" sheetId="1" r:id="rId1"/>
    <sheet name="General Instructions" sheetId="2" r:id="rId2"/>
  </sheets>
  <definedNames>
    <definedName name="solver_adj" localSheetId="0" hidden="1">'Fitting Equation 4'!$F$39,'Fitting Equation 4'!$F$40,'Fitting Equation 4'!$F$41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4'!$F$39</definedName>
    <definedName name="solver_lhs2" localSheetId="0" hidden="1">'Fitting Equation 4'!$F$40</definedName>
    <definedName name="solver_lhs3" localSheetId="0" hidden="1">'Fitting Equation 4'!$F$40</definedName>
    <definedName name="solver_lhs4" localSheetId="0" hidden="1">'Fitting Equation 4'!$F$39</definedName>
    <definedName name="solver_lhs5" localSheetId="0" hidden="1">'Fitting Equation 4'!$F$41</definedName>
    <definedName name="solver_lhs6" localSheetId="0" hidden="1">'Fitting Equation 4'!$F$41</definedName>
    <definedName name="solver_lhs7" localSheetId="0" hidden="1">'Fitting Equation 4'!$F$41</definedName>
    <definedName name="solver_lhs8" localSheetId="0" hidden="1">'Fitting Equation 4'!$F$41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4'!$D$35</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el3" localSheetId="0" hidden="1">3</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4'!$B$39</definedName>
    <definedName name="solver_rhs2" localSheetId="0" hidden="1">'Fitting Equation 4'!$B$40</definedName>
    <definedName name="solver_rhs3" localSheetId="0" hidden="1">'Fitting Equation 4'!$C$40</definedName>
    <definedName name="solver_rhs4" localSheetId="0" hidden="1">'Fitting Equation 4'!$C$39</definedName>
    <definedName name="solver_rhs5" localSheetId="0" hidden="1">'Fitting Equation 4'!$B$41</definedName>
    <definedName name="solver_rhs6" localSheetId="0" hidden="1">'Fitting Equation 4'!$C$41</definedName>
    <definedName name="solver_rhs7" localSheetId="0" hidden="1">'Fitting Equation 4'!$B$41</definedName>
    <definedName name="solver_rhs8" localSheetId="0" hidden="1">'Fitting Equation 4'!$C$41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52511"/>
</workbook>
</file>

<file path=xl/calcChain.xml><?xml version="1.0" encoding="utf-8"?>
<calcChain xmlns="http://schemas.openxmlformats.org/spreadsheetml/2006/main">
  <c r="M10" i="1" l="1"/>
  <c r="F53"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9" i="1"/>
  <c r="F43" i="1"/>
  <c r="R47" i="1" s="1"/>
  <c r="L30" i="1"/>
  <c r="L31" i="1"/>
  <c r="S31" i="1" s="1"/>
  <c r="L32" i="1"/>
  <c r="R33" i="1"/>
  <c r="L33" i="1"/>
  <c r="S33" i="1" s="1"/>
  <c r="L34" i="1"/>
  <c r="S34" i="1" s="1"/>
  <c r="R35" i="1"/>
  <c r="L35" i="1"/>
  <c r="S35" i="1" s="1"/>
  <c r="L36" i="1"/>
  <c r="R37" i="1"/>
  <c r="L37" i="1"/>
  <c r="L38" i="1"/>
  <c r="R39" i="1"/>
  <c r="L39" i="1"/>
  <c r="S39" i="1" s="1"/>
  <c r="L40" i="1"/>
  <c r="R41" i="1"/>
  <c r="L41" i="1"/>
  <c r="L42" i="1"/>
  <c r="S42" i="1" s="1"/>
  <c r="L43" i="1"/>
  <c r="S43" i="1" s="1"/>
  <c r="L44" i="1"/>
  <c r="S44" i="1" s="1"/>
  <c r="R45" i="1"/>
  <c r="L45" i="1"/>
  <c r="S45" i="1" s="1"/>
  <c r="L46" i="1"/>
  <c r="S46" i="1" s="1"/>
  <c r="L47" i="1"/>
  <c r="S47" i="1" s="1"/>
  <c r="L48" i="1"/>
  <c r="R49" i="1"/>
  <c r="L49" i="1"/>
  <c r="L50" i="1"/>
  <c r="R51" i="1"/>
  <c r="L51" i="1"/>
  <c r="S51" i="1" s="1"/>
  <c r="L52" i="1"/>
  <c r="R53" i="1"/>
  <c r="L53" i="1"/>
  <c r="L54" i="1"/>
  <c r="S54" i="1" s="1"/>
  <c r="R55" i="1"/>
  <c r="L55" i="1"/>
  <c r="L56" i="1"/>
  <c r="S56" i="1" s="1"/>
  <c r="R57" i="1"/>
  <c r="L57" i="1"/>
  <c r="L58" i="1"/>
  <c r="S58" i="1" s="1"/>
  <c r="L59" i="1"/>
  <c r="S59" i="1" s="1"/>
  <c r="L60" i="1"/>
  <c r="S60" i="1" s="1"/>
  <c r="R61" i="1"/>
  <c r="L61" i="1"/>
  <c r="L62" i="1"/>
  <c r="S62" i="1" s="1"/>
  <c r="L63" i="1"/>
  <c r="S63" i="1" s="1"/>
  <c r="L64" i="1"/>
  <c r="R65" i="1"/>
  <c r="L65" i="1"/>
  <c r="S65" i="1" s="1"/>
  <c r="L66" i="1"/>
  <c r="S66" i="1" s="1"/>
  <c r="R67" i="1"/>
  <c r="L67" i="1"/>
  <c r="S67" i="1" s="1"/>
  <c r="L68" i="1"/>
  <c r="R69" i="1"/>
  <c r="L69" i="1"/>
  <c r="L70" i="1"/>
  <c r="S70" i="1" s="1"/>
  <c r="R71" i="1"/>
  <c r="L71" i="1"/>
  <c r="S71" i="1" s="1"/>
  <c r="L72" i="1"/>
  <c r="S72" i="1" s="1"/>
  <c r="R73" i="1"/>
  <c r="L73" i="1"/>
  <c r="L74" i="1"/>
  <c r="L75" i="1"/>
  <c r="S75" i="1" s="1"/>
  <c r="L76" i="1"/>
  <c r="S76" i="1" s="1"/>
  <c r="R77" i="1"/>
  <c r="L77" i="1"/>
  <c r="S77" i="1" s="1"/>
  <c r="L78" i="1"/>
  <c r="S78" i="1" s="1"/>
  <c r="L79" i="1"/>
  <c r="S79" i="1" s="1"/>
  <c r="L80" i="1"/>
  <c r="R81" i="1"/>
  <c r="L81" i="1"/>
  <c r="L82" i="1"/>
  <c r="S82" i="1" s="1"/>
  <c r="R83" i="1"/>
  <c r="L83" i="1"/>
  <c r="S83" i="1" s="1"/>
  <c r="L84" i="1"/>
  <c r="R85" i="1"/>
  <c r="L85" i="1"/>
  <c r="L86" i="1"/>
  <c r="S86" i="1" s="1"/>
  <c r="R87" i="1"/>
  <c r="L87" i="1"/>
  <c r="S87" i="1" s="1"/>
  <c r="L88" i="1"/>
  <c r="S88" i="1" s="1"/>
  <c r="R89" i="1"/>
  <c r="L89" i="1"/>
  <c r="L90" i="1"/>
  <c r="S90" i="1" s="1"/>
  <c r="L91" i="1"/>
  <c r="S91" i="1" s="1"/>
  <c r="L92" i="1"/>
  <c r="S92" i="1" s="1"/>
  <c r="R93" i="1"/>
  <c r="L93" i="1"/>
  <c r="S93" i="1" s="1"/>
  <c r="L94" i="1"/>
  <c r="S94" i="1" s="1"/>
  <c r="L95" i="1"/>
  <c r="S95" i="1" s="1"/>
  <c r="L96" i="1"/>
  <c r="R97" i="1"/>
  <c r="L97" i="1"/>
  <c r="S97" i="1" s="1"/>
  <c r="L98" i="1"/>
  <c r="S98" i="1" s="1"/>
  <c r="R99" i="1"/>
  <c r="L99" i="1"/>
  <c r="S99" i="1" s="1"/>
  <c r="L100" i="1"/>
  <c r="R101" i="1"/>
  <c r="L101" i="1"/>
  <c r="L102" i="1"/>
  <c r="R103" i="1"/>
  <c r="L103" i="1"/>
  <c r="S103" i="1" s="1"/>
  <c r="L104" i="1"/>
  <c r="S104" i="1" s="1"/>
  <c r="R105" i="1"/>
  <c r="L105" i="1"/>
  <c r="L106" i="1"/>
  <c r="S106" i="1" s="1"/>
  <c r="L107" i="1"/>
  <c r="S107" i="1" s="1"/>
  <c r="L108" i="1"/>
  <c r="R109" i="1"/>
  <c r="L109" i="1"/>
  <c r="L110" i="1"/>
  <c r="S110" i="1" s="1"/>
  <c r="L111" i="1"/>
  <c r="S111" i="1" s="1"/>
  <c r="L112" i="1"/>
  <c r="R113" i="1"/>
  <c r="L113" i="1"/>
  <c r="L114" i="1"/>
  <c r="R115" i="1"/>
  <c r="L115" i="1"/>
  <c r="S115" i="1" s="1"/>
  <c r="L116" i="1"/>
  <c r="R117" i="1"/>
  <c r="L117" i="1"/>
  <c r="L118" i="1"/>
  <c r="S118" i="1" s="1"/>
  <c r="R119" i="1"/>
  <c r="L119" i="1"/>
  <c r="L120" i="1"/>
  <c r="S120" i="1" s="1"/>
  <c r="R121" i="1"/>
  <c r="L121" i="1"/>
  <c r="L122" i="1"/>
  <c r="S122" i="1" s="1"/>
  <c r="L123" i="1"/>
  <c r="S123" i="1" s="1"/>
  <c r="L124" i="1"/>
  <c r="S124" i="1" s="1"/>
  <c r="R125" i="1"/>
  <c r="L125" i="1"/>
  <c r="L126" i="1"/>
  <c r="S126" i="1" s="1"/>
  <c r="L127" i="1"/>
  <c r="S127" i="1" s="1"/>
  <c r="L128" i="1"/>
  <c r="R129" i="1"/>
  <c r="L129" i="1"/>
  <c r="S129" i="1" s="1"/>
  <c r="L130" i="1"/>
  <c r="S130" i="1" s="1"/>
  <c r="R131" i="1"/>
  <c r="L131" i="1"/>
  <c r="S131" i="1" s="1"/>
  <c r="L132" i="1"/>
  <c r="R133" i="1"/>
  <c r="L133" i="1"/>
  <c r="L134" i="1"/>
  <c r="S134" i="1" s="1"/>
  <c r="R135" i="1"/>
  <c r="L135" i="1"/>
  <c r="S135" i="1" s="1"/>
  <c r="L136" i="1"/>
  <c r="R137" i="1"/>
  <c r="L137" i="1"/>
  <c r="L138" i="1"/>
  <c r="L139" i="1"/>
  <c r="L140" i="1"/>
  <c r="S140" i="1" s="1"/>
  <c r="R141" i="1"/>
  <c r="L141" i="1"/>
  <c r="S141" i="1" s="1"/>
  <c r="L142" i="1"/>
  <c r="S142" i="1" s="1"/>
  <c r="L143" i="1"/>
  <c r="S143" i="1" s="1"/>
  <c r="L144" i="1"/>
  <c r="R145" i="1"/>
  <c r="L145" i="1"/>
  <c r="L146" i="1"/>
  <c r="R147" i="1"/>
  <c r="L147" i="1"/>
  <c r="S147" i="1" s="1"/>
  <c r="L148" i="1"/>
  <c r="R149" i="1"/>
  <c r="L149" i="1"/>
  <c r="L150" i="1"/>
  <c r="R151" i="1"/>
  <c r="L151" i="1"/>
  <c r="S151" i="1" s="1"/>
  <c r="L152" i="1"/>
  <c r="S152" i="1" s="1"/>
  <c r="R153" i="1"/>
  <c r="L153" i="1"/>
  <c r="L154" i="1"/>
  <c r="L155" i="1"/>
  <c r="S155" i="1" s="1"/>
  <c r="L156" i="1"/>
  <c r="R157" i="1"/>
  <c r="L157" i="1"/>
  <c r="S157" i="1" s="1"/>
  <c r="L158" i="1"/>
  <c r="S158" i="1" s="1"/>
  <c r="L159" i="1"/>
  <c r="S159" i="1" s="1"/>
  <c r="L160" i="1"/>
  <c r="R161" i="1"/>
  <c r="L161" i="1"/>
  <c r="S161" i="1" s="1"/>
  <c r="L162" i="1"/>
  <c r="R163" i="1"/>
  <c r="L163" i="1"/>
  <c r="S163" i="1" s="1"/>
  <c r="L164" i="1"/>
  <c r="R165" i="1"/>
  <c r="L165" i="1"/>
  <c r="L166" i="1"/>
  <c r="S166" i="1" s="1"/>
  <c r="R167" i="1"/>
  <c r="L167" i="1"/>
  <c r="S167" i="1" s="1"/>
  <c r="L168" i="1"/>
  <c r="R169" i="1"/>
  <c r="L169" i="1"/>
  <c r="L170" i="1"/>
  <c r="L171" i="1"/>
  <c r="S171" i="1" s="1"/>
  <c r="L172" i="1"/>
  <c r="R173" i="1"/>
  <c r="L173" i="1"/>
  <c r="S173" i="1" s="1"/>
  <c r="L174" i="1"/>
  <c r="S174" i="1" s="1"/>
  <c r="L175" i="1"/>
  <c r="S175" i="1" s="1"/>
  <c r="L176" i="1"/>
  <c r="R177" i="1"/>
  <c r="L177" i="1"/>
  <c r="L178" i="1"/>
  <c r="R179" i="1"/>
  <c r="L179" i="1"/>
  <c r="S179" i="1" s="1"/>
  <c r="L180" i="1"/>
  <c r="R181" i="1"/>
  <c r="L181" i="1"/>
  <c r="L182" i="1"/>
  <c r="S182" i="1" s="1"/>
  <c r="R183" i="1"/>
  <c r="L183" i="1"/>
  <c r="L184" i="1"/>
  <c r="S184" i="1" s="1"/>
  <c r="R185" i="1"/>
  <c r="L185" i="1"/>
  <c r="L186" i="1"/>
  <c r="S186" i="1" s="1"/>
  <c r="L187" i="1"/>
  <c r="S187" i="1" s="1"/>
  <c r="L188" i="1"/>
  <c r="S188" i="1" s="1"/>
  <c r="R189" i="1"/>
  <c r="L189" i="1"/>
  <c r="S189" i="1" s="1"/>
  <c r="L190" i="1"/>
  <c r="S190" i="1" s="1"/>
  <c r="L191" i="1"/>
  <c r="S191" i="1" s="1"/>
  <c r="L192" i="1"/>
  <c r="R193" i="1"/>
  <c r="L193" i="1"/>
  <c r="S193" i="1" s="1"/>
  <c r="L194" i="1"/>
  <c r="S194" i="1" s="1"/>
  <c r="R195" i="1"/>
  <c r="L195" i="1"/>
  <c r="S195" i="1" s="1"/>
  <c r="L196" i="1"/>
  <c r="R197" i="1"/>
  <c r="L197" i="1"/>
  <c r="L198" i="1"/>
  <c r="R199" i="1"/>
  <c r="L199" i="1"/>
  <c r="S199" i="1" s="1"/>
  <c r="L200" i="1"/>
  <c r="S200" i="1" s="1"/>
  <c r="R201" i="1"/>
  <c r="L201" i="1"/>
  <c r="L202" i="1"/>
  <c r="S202" i="1" s="1"/>
  <c r="L203" i="1"/>
  <c r="L204" i="1"/>
  <c r="S204" i="1" s="1"/>
  <c r="R205" i="1"/>
  <c r="L205" i="1"/>
  <c r="S205" i="1" s="1"/>
  <c r="L206" i="1"/>
  <c r="S206" i="1" s="1"/>
  <c r="L207" i="1"/>
  <c r="S207" i="1" s="1"/>
  <c r="L208" i="1"/>
  <c r="R209" i="1"/>
  <c r="L209" i="1"/>
  <c r="S209" i="1" s="1"/>
  <c r="S210" i="1"/>
  <c r="R211" i="1"/>
  <c r="S211" i="1"/>
  <c r="R213" i="1"/>
  <c r="S214" i="1"/>
  <c r="R215" i="1"/>
  <c r="S215" i="1"/>
  <c r="S216" i="1"/>
  <c r="R217" i="1"/>
  <c r="S218" i="1"/>
  <c r="S219" i="1"/>
  <c r="S220" i="1"/>
  <c r="R221" i="1"/>
  <c r="S221" i="1"/>
  <c r="S222" i="1"/>
  <c r="S223" i="1"/>
  <c r="R225" i="1"/>
  <c r="S225" i="1"/>
  <c r="S226" i="1"/>
  <c r="R227" i="1"/>
  <c r="S227" i="1"/>
  <c r="R229" i="1"/>
  <c r="S230" i="1"/>
  <c r="R231" i="1"/>
  <c r="S231" i="1"/>
  <c r="S232" i="1"/>
  <c r="R233" i="1"/>
  <c r="S234" i="1"/>
  <c r="S235" i="1"/>
  <c r="S236" i="1"/>
  <c r="R237" i="1"/>
  <c r="S237" i="1"/>
  <c r="S238" i="1"/>
  <c r="S239" i="1"/>
  <c r="R241" i="1"/>
  <c r="S241" i="1"/>
  <c r="S242" i="1"/>
  <c r="R243" i="1"/>
  <c r="S243" i="1"/>
  <c r="R245" i="1"/>
  <c r="S246" i="1"/>
  <c r="R247" i="1"/>
  <c r="S247" i="1"/>
  <c r="S248" i="1"/>
  <c r="R249" i="1"/>
  <c r="S250" i="1"/>
  <c r="S251" i="1"/>
  <c r="S252" i="1"/>
  <c r="R253" i="1"/>
  <c r="S253" i="1"/>
  <c r="S254" i="1"/>
  <c r="S255" i="1"/>
  <c r="R257" i="1"/>
  <c r="S257" i="1"/>
  <c r="S258" i="1"/>
  <c r="R259" i="1"/>
  <c r="S259" i="1"/>
  <c r="R261" i="1"/>
  <c r="S262" i="1"/>
  <c r="R263" i="1"/>
  <c r="S263" i="1"/>
  <c r="S264" i="1"/>
  <c r="R265" i="1"/>
  <c r="S266" i="1"/>
  <c r="S267" i="1"/>
  <c r="S268" i="1"/>
  <c r="R269" i="1"/>
  <c r="S269" i="1"/>
  <c r="S270" i="1"/>
  <c r="S271" i="1"/>
  <c r="R273" i="1"/>
  <c r="S273" i="1"/>
  <c r="S274" i="1"/>
  <c r="R275" i="1"/>
  <c r="S275" i="1"/>
  <c r="R277" i="1"/>
  <c r="S278" i="1"/>
  <c r="R279" i="1"/>
  <c r="S279" i="1"/>
  <c r="S280" i="1"/>
  <c r="R281" i="1"/>
  <c r="S282" i="1"/>
  <c r="S283" i="1"/>
  <c r="S284" i="1"/>
  <c r="R285" i="1"/>
  <c r="S285" i="1"/>
  <c r="S286" i="1"/>
  <c r="S287" i="1"/>
  <c r="R289" i="1"/>
  <c r="S289" i="1"/>
  <c r="S290" i="1"/>
  <c r="R291" i="1"/>
  <c r="S291" i="1"/>
  <c r="R293" i="1"/>
  <c r="S294" i="1"/>
  <c r="R295" i="1"/>
  <c r="S295" i="1"/>
  <c r="S296" i="1"/>
  <c r="R297" i="1"/>
  <c r="S298" i="1"/>
  <c r="S299" i="1"/>
  <c r="S300" i="1"/>
  <c r="R301" i="1"/>
  <c r="S301" i="1"/>
  <c r="S302" i="1"/>
  <c r="S303" i="1"/>
  <c r="R305" i="1"/>
  <c r="S305" i="1"/>
  <c r="S306" i="1"/>
  <c r="R307" i="1"/>
  <c r="S307" i="1"/>
  <c r="R309" i="1"/>
  <c r="S310" i="1"/>
  <c r="R311" i="1"/>
  <c r="S311" i="1"/>
  <c r="S312" i="1"/>
  <c r="R313" i="1"/>
  <c r="S314" i="1"/>
  <c r="S315" i="1"/>
  <c r="S316" i="1"/>
  <c r="R317" i="1"/>
  <c r="S317" i="1"/>
  <c r="S318" i="1"/>
  <c r="S319" i="1"/>
  <c r="R321" i="1"/>
  <c r="S321" i="1"/>
  <c r="S322" i="1"/>
  <c r="R323" i="1"/>
  <c r="S323" i="1"/>
  <c r="R325" i="1"/>
  <c r="S326" i="1"/>
  <c r="R327" i="1"/>
  <c r="S327" i="1"/>
  <c r="S328" i="1"/>
  <c r="R329" i="1"/>
  <c r="S330" i="1"/>
  <c r="S331" i="1"/>
  <c r="S332" i="1"/>
  <c r="R333" i="1"/>
  <c r="S333" i="1"/>
  <c r="S334" i="1"/>
  <c r="S335" i="1"/>
  <c r="R337" i="1"/>
  <c r="S337" i="1"/>
  <c r="S338" i="1"/>
  <c r="R339" i="1"/>
  <c r="S339" i="1"/>
  <c r="R341" i="1"/>
  <c r="S342" i="1"/>
  <c r="R343" i="1"/>
  <c r="S343" i="1"/>
  <c r="S344" i="1"/>
  <c r="R345" i="1"/>
  <c r="S346" i="1"/>
  <c r="S347" i="1"/>
  <c r="S348" i="1"/>
  <c r="R349" i="1"/>
  <c r="S349" i="1"/>
  <c r="S350" i="1"/>
  <c r="S351" i="1"/>
  <c r="R353" i="1"/>
  <c r="S353" i="1"/>
  <c r="S354" i="1"/>
  <c r="R355" i="1"/>
  <c r="S355" i="1"/>
  <c r="R357" i="1"/>
  <c r="S358" i="1"/>
  <c r="R359" i="1"/>
  <c r="S359" i="1"/>
  <c r="S360" i="1"/>
  <c r="R361" i="1"/>
  <c r="S362" i="1"/>
  <c r="S363" i="1"/>
  <c r="S364" i="1"/>
  <c r="R365" i="1"/>
  <c r="S365" i="1"/>
  <c r="S366" i="1"/>
  <c r="S367" i="1"/>
  <c r="R369" i="1"/>
  <c r="S369" i="1"/>
  <c r="S370" i="1"/>
  <c r="R371" i="1"/>
  <c r="S371" i="1"/>
  <c r="S372" i="1"/>
  <c r="S373" i="1"/>
  <c r="R374" i="1"/>
  <c r="S374" i="1"/>
  <c r="R375" i="1"/>
  <c r="S375" i="1"/>
  <c r="S376" i="1"/>
  <c r="S377" i="1"/>
  <c r="R378" i="1"/>
  <c r="S378" i="1"/>
  <c r="R379" i="1"/>
  <c r="S379" i="1"/>
  <c r="S380" i="1"/>
  <c r="S381" i="1"/>
  <c r="R382" i="1"/>
  <c r="S382" i="1"/>
  <c r="R383" i="1"/>
  <c r="S383" i="1"/>
  <c r="S384" i="1"/>
  <c r="S385" i="1"/>
  <c r="R386" i="1"/>
  <c r="S386" i="1"/>
  <c r="R387" i="1"/>
  <c r="S387" i="1"/>
  <c r="S388" i="1"/>
  <c r="S389" i="1"/>
  <c r="R390" i="1"/>
  <c r="S390" i="1"/>
  <c r="R391" i="1"/>
  <c r="S391" i="1"/>
  <c r="S392" i="1"/>
  <c r="S393" i="1"/>
  <c r="R394" i="1"/>
  <c r="S394" i="1"/>
  <c r="R395" i="1"/>
  <c r="S395" i="1"/>
  <c r="S396" i="1"/>
  <c r="S397" i="1"/>
  <c r="R398" i="1"/>
  <c r="S398" i="1"/>
  <c r="R399" i="1"/>
  <c r="S399" i="1"/>
  <c r="S400" i="1"/>
  <c r="S401" i="1"/>
  <c r="R402" i="1"/>
  <c r="S402" i="1"/>
  <c r="R403" i="1"/>
  <c r="S403" i="1"/>
  <c r="S404" i="1"/>
  <c r="S405" i="1"/>
  <c r="R406" i="1"/>
  <c r="S406" i="1"/>
  <c r="R407" i="1"/>
  <c r="S407" i="1"/>
  <c r="S408" i="1"/>
  <c r="S409" i="1"/>
  <c r="R410" i="1"/>
  <c r="S410" i="1"/>
  <c r="R411" i="1"/>
  <c r="S411" i="1"/>
  <c r="S412" i="1"/>
  <c r="S413" i="1"/>
  <c r="R414" i="1"/>
  <c r="S414" i="1"/>
  <c r="R415" i="1"/>
  <c r="S415" i="1"/>
  <c r="S416" i="1"/>
  <c r="S417" i="1"/>
  <c r="R418" i="1"/>
  <c r="S418" i="1"/>
  <c r="R419" i="1"/>
  <c r="S419" i="1"/>
  <c r="S420" i="1"/>
  <c r="S421" i="1"/>
  <c r="R422" i="1"/>
  <c r="S422" i="1"/>
  <c r="R423" i="1"/>
  <c r="S423" i="1"/>
  <c r="S424" i="1"/>
  <c r="S425" i="1"/>
  <c r="R426" i="1"/>
  <c r="S426" i="1"/>
  <c r="R427" i="1"/>
  <c r="S427" i="1"/>
  <c r="S428" i="1"/>
  <c r="S429" i="1"/>
  <c r="R430" i="1"/>
  <c r="S430" i="1"/>
  <c r="R431" i="1"/>
  <c r="S431" i="1"/>
  <c r="S432" i="1"/>
  <c r="S433" i="1"/>
  <c r="R434" i="1"/>
  <c r="S434" i="1"/>
  <c r="R435" i="1"/>
  <c r="S435" i="1"/>
  <c r="S436" i="1"/>
  <c r="S437" i="1"/>
  <c r="R438" i="1"/>
  <c r="S438" i="1"/>
  <c r="R439" i="1"/>
  <c r="S439" i="1"/>
  <c r="S440" i="1"/>
  <c r="S441" i="1"/>
  <c r="R442" i="1"/>
  <c r="S442" i="1"/>
  <c r="R443" i="1"/>
  <c r="S443" i="1"/>
  <c r="R444" i="1"/>
  <c r="S444" i="1"/>
  <c r="R445" i="1"/>
  <c r="S445" i="1"/>
  <c r="R446" i="1"/>
  <c r="S446" i="1"/>
  <c r="R447" i="1"/>
  <c r="S447" i="1"/>
  <c r="R448" i="1"/>
  <c r="S448" i="1"/>
  <c r="R449" i="1"/>
  <c r="S449" i="1"/>
  <c r="R450" i="1"/>
  <c r="S450" i="1"/>
  <c r="R451" i="1"/>
  <c r="S451" i="1"/>
  <c r="R452" i="1"/>
  <c r="S452" i="1"/>
  <c r="R453" i="1"/>
  <c r="S453" i="1"/>
  <c r="R454" i="1"/>
  <c r="S454" i="1"/>
  <c r="R455" i="1"/>
  <c r="S455" i="1"/>
  <c r="R456" i="1"/>
  <c r="S456" i="1"/>
  <c r="R457" i="1"/>
  <c r="S457" i="1"/>
  <c r="R458" i="1"/>
  <c r="S458" i="1"/>
  <c r="R459" i="1"/>
  <c r="S459" i="1"/>
  <c r="R460" i="1"/>
  <c r="S460" i="1"/>
  <c r="R461" i="1"/>
  <c r="S461" i="1"/>
  <c r="R462" i="1"/>
  <c r="S462" i="1"/>
  <c r="R463" i="1"/>
  <c r="S463" i="1"/>
  <c r="R464" i="1"/>
  <c r="S464" i="1"/>
  <c r="R465" i="1"/>
  <c r="S465" i="1"/>
  <c r="R466" i="1"/>
  <c r="S466" i="1"/>
  <c r="R467" i="1"/>
  <c r="S467" i="1"/>
  <c r="R468" i="1"/>
  <c r="S468" i="1"/>
  <c r="R469" i="1"/>
  <c r="S469" i="1"/>
  <c r="R470" i="1"/>
  <c r="S470" i="1"/>
  <c r="R471" i="1"/>
  <c r="S471" i="1"/>
  <c r="R472" i="1"/>
  <c r="S472" i="1"/>
  <c r="R473" i="1"/>
  <c r="S473" i="1"/>
  <c r="R474" i="1"/>
  <c r="S474" i="1"/>
  <c r="R475" i="1"/>
  <c r="S475" i="1"/>
  <c r="R476" i="1"/>
  <c r="S476" i="1"/>
  <c r="R477" i="1"/>
  <c r="S477" i="1"/>
  <c r="R478" i="1"/>
  <c r="S478" i="1"/>
  <c r="R479" i="1"/>
  <c r="S479" i="1"/>
  <c r="R480" i="1"/>
  <c r="S480" i="1"/>
  <c r="R481" i="1"/>
  <c r="S481" i="1"/>
  <c r="R482" i="1"/>
  <c r="S482" i="1"/>
  <c r="R483" i="1"/>
  <c r="S483" i="1"/>
  <c r="R484" i="1"/>
  <c r="S484" i="1"/>
  <c r="R485" i="1"/>
  <c r="S485" i="1"/>
  <c r="R486" i="1"/>
  <c r="S486" i="1"/>
  <c r="R487" i="1"/>
  <c r="S487" i="1"/>
  <c r="R488" i="1"/>
  <c r="S488" i="1"/>
  <c r="R489" i="1"/>
  <c r="S489" i="1"/>
  <c r="R490" i="1"/>
  <c r="S490" i="1"/>
  <c r="R491" i="1"/>
  <c r="S491" i="1"/>
  <c r="R492" i="1"/>
  <c r="S492" i="1"/>
  <c r="R493" i="1"/>
  <c r="S493" i="1"/>
  <c r="R494" i="1"/>
  <c r="S494" i="1"/>
  <c r="R495" i="1"/>
  <c r="S495" i="1"/>
  <c r="R496" i="1"/>
  <c r="S496" i="1"/>
  <c r="R497" i="1"/>
  <c r="S497" i="1"/>
  <c r="R498" i="1"/>
  <c r="S498" i="1"/>
  <c r="R499" i="1"/>
  <c r="S499" i="1"/>
  <c r="R500" i="1"/>
  <c r="S500" i="1"/>
  <c r="R501" i="1"/>
  <c r="S501" i="1"/>
  <c r="R502" i="1"/>
  <c r="S502" i="1"/>
  <c r="R503" i="1"/>
  <c r="S503" i="1"/>
  <c r="R504" i="1"/>
  <c r="S504" i="1"/>
  <c r="R505" i="1"/>
  <c r="S505" i="1"/>
  <c r="R506" i="1"/>
  <c r="S506" i="1"/>
  <c r="R507" i="1"/>
  <c r="S507" i="1"/>
  <c r="R508" i="1"/>
  <c r="S508" i="1"/>
  <c r="R509" i="1"/>
  <c r="S509" i="1"/>
  <c r="R510" i="1"/>
  <c r="S510" i="1"/>
  <c r="R511" i="1"/>
  <c r="S511" i="1"/>
  <c r="R512" i="1"/>
  <c r="S512" i="1"/>
  <c r="R513" i="1"/>
  <c r="S513" i="1"/>
  <c r="R514" i="1"/>
  <c r="S514" i="1"/>
  <c r="R515" i="1"/>
  <c r="S515" i="1"/>
  <c r="R516" i="1"/>
  <c r="S516" i="1"/>
  <c r="R517" i="1"/>
  <c r="S517" i="1"/>
  <c r="R518" i="1"/>
  <c r="S518" i="1"/>
  <c r="R519" i="1"/>
  <c r="S519" i="1"/>
  <c r="R520" i="1"/>
  <c r="S520" i="1"/>
  <c r="R521" i="1"/>
  <c r="S521" i="1"/>
  <c r="R522" i="1"/>
  <c r="S522" i="1"/>
  <c r="R523" i="1"/>
  <c r="S523" i="1"/>
  <c r="R524" i="1"/>
  <c r="S524" i="1"/>
  <c r="R525" i="1"/>
  <c r="S525" i="1"/>
  <c r="R526" i="1"/>
  <c r="S526" i="1"/>
  <c r="R527" i="1"/>
  <c r="S527" i="1"/>
  <c r="R528" i="1"/>
  <c r="S528" i="1"/>
  <c r="R529" i="1"/>
  <c r="S529" i="1"/>
  <c r="R530" i="1"/>
  <c r="S530" i="1"/>
  <c r="R531" i="1"/>
  <c r="S531" i="1"/>
  <c r="R532" i="1"/>
  <c r="S532" i="1"/>
  <c r="R533" i="1"/>
  <c r="S533" i="1"/>
  <c r="R534" i="1"/>
  <c r="S534" i="1"/>
  <c r="R535" i="1"/>
  <c r="S535" i="1"/>
  <c r="R536" i="1"/>
  <c r="S536" i="1"/>
  <c r="R537" i="1"/>
  <c r="S537" i="1"/>
  <c r="R538" i="1"/>
  <c r="S538" i="1"/>
  <c r="R539" i="1"/>
  <c r="S539" i="1"/>
  <c r="R540" i="1"/>
  <c r="S540" i="1"/>
  <c r="R541" i="1"/>
  <c r="S541" i="1"/>
  <c r="R542" i="1"/>
  <c r="S542" i="1"/>
  <c r="R543" i="1"/>
  <c r="S543" i="1"/>
  <c r="R544" i="1"/>
  <c r="S544" i="1"/>
  <c r="R545" i="1"/>
  <c r="S545" i="1"/>
  <c r="R546" i="1"/>
  <c r="S546" i="1"/>
  <c r="R547" i="1"/>
  <c r="S547" i="1"/>
  <c r="R548" i="1"/>
  <c r="S548" i="1"/>
  <c r="R549" i="1"/>
  <c r="S549" i="1"/>
  <c r="R550" i="1"/>
  <c r="S550" i="1"/>
  <c r="R551" i="1"/>
  <c r="S551" i="1"/>
  <c r="R552" i="1"/>
  <c r="S552" i="1"/>
  <c r="R553" i="1"/>
  <c r="S553" i="1"/>
  <c r="R554" i="1"/>
  <c r="S554" i="1"/>
  <c r="R555" i="1"/>
  <c r="S555" i="1"/>
  <c r="R556" i="1"/>
  <c r="S556" i="1"/>
  <c r="R557" i="1"/>
  <c r="S557" i="1"/>
  <c r="R558" i="1"/>
  <c r="S558" i="1"/>
  <c r="R559" i="1"/>
  <c r="S559" i="1"/>
  <c r="R560" i="1"/>
  <c r="S560" i="1"/>
  <c r="R561" i="1"/>
  <c r="S561" i="1"/>
  <c r="R562" i="1"/>
  <c r="S562" i="1"/>
  <c r="R563" i="1"/>
  <c r="S563" i="1"/>
  <c r="R564" i="1"/>
  <c r="S564" i="1"/>
  <c r="R565" i="1"/>
  <c r="S565" i="1"/>
  <c r="R566" i="1"/>
  <c r="S566" i="1"/>
  <c r="R567" i="1"/>
  <c r="S567" i="1"/>
  <c r="R568" i="1"/>
  <c r="S568" i="1"/>
  <c r="R569" i="1"/>
  <c r="S569" i="1"/>
  <c r="R570" i="1"/>
  <c r="S570" i="1"/>
  <c r="R571" i="1"/>
  <c r="S571" i="1"/>
  <c r="R572" i="1"/>
  <c r="S572" i="1"/>
  <c r="R573" i="1"/>
  <c r="S573" i="1"/>
  <c r="R574" i="1"/>
  <c r="S574" i="1"/>
  <c r="R575" i="1"/>
  <c r="S575" i="1"/>
  <c r="R576" i="1"/>
  <c r="S576" i="1"/>
  <c r="R577" i="1"/>
  <c r="S577" i="1"/>
  <c r="R578" i="1"/>
  <c r="S578" i="1"/>
  <c r="R579" i="1"/>
  <c r="S579" i="1"/>
  <c r="R580" i="1"/>
  <c r="S580" i="1"/>
  <c r="R581" i="1"/>
  <c r="S581" i="1"/>
  <c r="R582" i="1"/>
  <c r="S582" i="1"/>
  <c r="R583" i="1"/>
  <c r="S583" i="1"/>
  <c r="R584" i="1"/>
  <c r="S584" i="1"/>
  <c r="R585" i="1"/>
  <c r="S585" i="1"/>
  <c r="R586" i="1"/>
  <c r="S586" i="1"/>
  <c r="R587" i="1"/>
  <c r="S587" i="1"/>
  <c r="R588" i="1"/>
  <c r="S588" i="1"/>
  <c r="R589" i="1"/>
  <c r="S589" i="1"/>
  <c r="R590" i="1"/>
  <c r="S590" i="1"/>
  <c r="R591" i="1"/>
  <c r="S591" i="1"/>
  <c r="R592" i="1"/>
  <c r="S592" i="1"/>
  <c r="R593" i="1"/>
  <c r="S593" i="1"/>
  <c r="R594" i="1"/>
  <c r="S594" i="1"/>
  <c r="R595" i="1"/>
  <c r="S595" i="1"/>
  <c r="R596" i="1"/>
  <c r="S596" i="1"/>
  <c r="R597" i="1"/>
  <c r="S597" i="1"/>
  <c r="R598" i="1"/>
  <c r="S598" i="1"/>
  <c r="R599" i="1"/>
  <c r="S599" i="1"/>
  <c r="R600" i="1"/>
  <c r="S600" i="1"/>
  <c r="R601" i="1"/>
  <c r="S601" i="1"/>
  <c r="R602" i="1"/>
  <c r="S602" i="1"/>
  <c r="R603" i="1"/>
  <c r="S603" i="1"/>
  <c r="R604" i="1"/>
  <c r="S604" i="1"/>
  <c r="R605" i="1"/>
  <c r="S605" i="1"/>
  <c r="R606" i="1"/>
  <c r="S606" i="1"/>
  <c r="R607" i="1"/>
  <c r="S607" i="1"/>
  <c r="R608" i="1"/>
  <c r="S608" i="1"/>
  <c r="R609" i="1"/>
  <c r="S609" i="1"/>
  <c r="R610" i="1"/>
  <c r="S610" i="1"/>
  <c r="R611" i="1"/>
  <c r="S611" i="1"/>
  <c r="R612" i="1"/>
  <c r="S612" i="1"/>
  <c r="R613" i="1"/>
  <c r="S613" i="1"/>
  <c r="R614" i="1"/>
  <c r="S614" i="1"/>
  <c r="R615" i="1"/>
  <c r="S615" i="1"/>
  <c r="R616" i="1"/>
  <c r="S616" i="1"/>
  <c r="R617" i="1"/>
  <c r="S617" i="1"/>
  <c r="R618" i="1"/>
  <c r="S618" i="1"/>
  <c r="R619" i="1"/>
  <c r="S619" i="1"/>
  <c r="R620" i="1"/>
  <c r="S620" i="1"/>
  <c r="R621" i="1"/>
  <c r="S621" i="1"/>
  <c r="R622" i="1"/>
  <c r="S622" i="1"/>
  <c r="R623" i="1"/>
  <c r="S623" i="1"/>
  <c r="R624" i="1"/>
  <c r="S624" i="1"/>
  <c r="R625" i="1"/>
  <c r="S625" i="1"/>
  <c r="R626" i="1"/>
  <c r="S626" i="1"/>
  <c r="R627" i="1"/>
  <c r="S627" i="1"/>
  <c r="R628" i="1"/>
  <c r="S628" i="1"/>
  <c r="R629" i="1"/>
  <c r="S629" i="1"/>
  <c r="R630" i="1"/>
  <c r="S630" i="1"/>
  <c r="R631" i="1"/>
  <c r="S631" i="1"/>
  <c r="R632" i="1"/>
  <c r="S632" i="1"/>
  <c r="R633" i="1"/>
  <c r="S633" i="1"/>
  <c r="R634" i="1"/>
  <c r="S634" i="1"/>
  <c r="R635" i="1"/>
  <c r="S635" i="1"/>
  <c r="R636" i="1"/>
  <c r="S636" i="1"/>
  <c r="R637" i="1"/>
  <c r="S637" i="1"/>
  <c r="R638" i="1"/>
  <c r="S638" i="1"/>
  <c r="R639" i="1"/>
  <c r="S639" i="1"/>
  <c r="R640" i="1"/>
  <c r="S640" i="1"/>
  <c r="R641" i="1"/>
  <c r="S641" i="1"/>
  <c r="R642" i="1"/>
  <c r="S642" i="1"/>
  <c r="R643" i="1"/>
  <c r="S643" i="1"/>
  <c r="R644" i="1"/>
  <c r="S644" i="1"/>
  <c r="R645" i="1"/>
  <c r="S645" i="1"/>
  <c r="R646" i="1"/>
  <c r="S646" i="1"/>
  <c r="R647" i="1"/>
  <c r="S647" i="1"/>
  <c r="R648" i="1"/>
  <c r="S648" i="1"/>
  <c r="R649" i="1"/>
  <c r="S649" i="1"/>
  <c r="R650" i="1"/>
  <c r="S650" i="1"/>
  <c r="R651" i="1"/>
  <c r="S651" i="1"/>
  <c r="R652" i="1"/>
  <c r="S652" i="1"/>
  <c r="R653" i="1"/>
  <c r="S653" i="1"/>
  <c r="R654" i="1"/>
  <c r="S654" i="1"/>
  <c r="R655" i="1"/>
  <c r="S655" i="1"/>
  <c r="R656" i="1"/>
  <c r="S656" i="1"/>
  <c r="R657" i="1"/>
  <c r="S657" i="1"/>
  <c r="R658" i="1"/>
  <c r="S658" i="1"/>
  <c r="R659" i="1"/>
  <c r="S659" i="1"/>
  <c r="R660" i="1"/>
  <c r="S660" i="1"/>
  <c r="R661" i="1"/>
  <c r="S661" i="1"/>
  <c r="R662" i="1"/>
  <c r="S662" i="1"/>
  <c r="R663" i="1"/>
  <c r="S663" i="1"/>
  <c r="R664" i="1"/>
  <c r="S664" i="1"/>
  <c r="R665" i="1"/>
  <c r="S665" i="1"/>
  <c r="R666" i="1"/>
  <c r="S666" i="1"/>
  <c r="R667" i="1"/>
  <c r="S667" i="1"/>
  <c r="R668" i="1"/>
  <c r="S668" i="1"/>
  <c r="R669" i="1"/>
  <c r="S669" i="1"/>
  <c r="R670" i="1"/>
  <c r="S670" i="1"/>
  <c r="R671" i="1"/>
  <c r="S671" i="1"/>
  <c r="R672" i="1"/>
  <c r="S672" i="1"/>
  <c r="R673" i="1"/>
  <c r="S673" i="1"/>
  <c r="R674" i="1"/>
  <c r="S674" i="1"/>
  <c r="R675" i="1"/>
  <c r="S675" i="1"/>
  <c r="R676" i="1"/>
  <c r="S676" i="1"/>
  <c r="R677" i="1"/>
  <c r="S677" i="1"/>
  <c r="R678" i="1"/>
  <c r="S678" i="1"/>
  <c r="R679" i="1"/>
  <c r="S679" i="1"/>
  <c r="R680" i="1"/>
  <c r="S680" i="1"/>
  <c r="R681" i="1"/>
  <c r="S681" i="1"/>
  <c r="R682" i="1"/>
  <c r="S682" i="1"/>
  <c r="R683" i="1"/>
  <c r="S683" i="1"/>
  <c r="R684" i="1"/>
  <c r="S684" i="1"/>
  <c r="R685" i="1"/>
  <c r="S685" i="1"/>
  <c r="R686" i="1"/>
  <c r="S686" i="1"/>
  <c r="R687" i="1"/>
  <c r="S687" i="1"/>
  <c r="R688" i="1"/>
  <c r="S688" i="1"/>
  <c r="R689" i="1"/>
  <c r="S689" i="1"/>
  <c r="R690" i="1"/>
  <c r="S690" i="1"/>
  <c r="R691" i="1"/>
  <c r="S691" i="1"/>
  <c r="R692" i="1"/>
  <c r="S692" i="1"/>
  <c r="R693" i="1"/>
  <c r="S693" i="1"/>
  <c r="R694" i="1"/>
  <c r="S694" i="1"/>
  <c r="R695" i="1"/>
  <c r="S695" i="1"/>
  <c r="R696" i="1"/>
  <c r="S696" i="1"/>
  <c r="R697" i="1"/>
  <c r="S697" i="1"/>
  <c r="R698" i="1"/>
  <c r="S698" i="1"/>
  <c r="R699" i="1"/>
  <c r="S699" i="1"/>
  <c r="R700" i="1"/>
  <c r="S700" i="1"/>
  <c r="R701" i="1"/>
  <c r="S701" i="1"/>
  <c r="R702" i="1"/>
  <c r="S702" i="1"/>
  <c r="R703" i="1"/>
  <c r="S703" i="1"/>
  <c r="R704" i="1"/>
  <c r="S704" i="1"/>
  <c r="R705" i="1"/>
  <c r="S705" i="1"/>
  <c r="R706" i="1"/>
  <c r="S706" i="1"/>
  <c r="R707" i="1"/>
  <c r="S707" i="1"/>
  <c r="R708" i="1"/>
  <c r="S708" i="1"/>
  <c r="R709" i="1"/>
  <c r="S709" i="1"/>
  <c r="R710" i="1"/>
  <c r="S710" i="1"/>
  <c r="R711" i="1"/>
  <c r="S711" i="1"/>
  <c r="R712" i="1"/>
  <c r="S712" i="1"/>
  <c r="R713" i="1"/>
  <c r="S713" i="1"/>
  <c r="R714" i="1"/>
  <c r="S714" i="1"/>
  <c r="R715" i="1"/>
  <c r="S715" i="1"/>
  <c r="R716" i="1"/>
  <c r="S716" i="1"/>
  <c r="R717" i="1"/>
  <c r="S717" i="1"/>
  <c r="R718" i="1"/>
  <c r="S718" i="1"/>
  <c r="R719" i="1"/>
  <c r="S719" i="1"/>
  <c r="R720" i="1"/>
  <c r="S720" i="1"/>
  <c r="R721" i="1"/>
  <c r="S721" i="1"/>
  <c r="R722" i="1"/>
  <c r="S722" i="1"/>
  <c r="R723" i="1"/>
  <c r="S723" i="1"/>
  <c r="R724" i="1"/>
  <c r="S724" i="1"/>
  <c r="R725" i="1"/>
  <c r="S725" i="1"/>
  <c r="R726" i="1"/>
  <c r="S726" i="1"/>
  <c r="R727" i="1"/>
  <c r="S727" i="1"/>
  <c r="R728" i="1"/>
  <c r="S728" i="1"/>
  <c r="R729" i="1"/>
  <c r="S729" i="1"/>
  <c r="R730" i="1"/>
  <c r="S730" i="1"/>
  <c r="R731" i="1"/>
  <c r="S731" i="1"/>
  <c r="R732" i="1"/>
  <c r="S732" i="1"/>
  <c r="R733" i="1"/>
  <c r="S733" i="1"/>
  <c r="R734" i="1"/>
  <c r="S734" i="1"/>
  <c r="R735" i="1"/>
  <c r="S735" i="1"/>
  <c r="R736" i="1"/>
  <c r="S736" i="1"/>
  <c r="R737" i="1"/>
  <c r="S737" i="1"/>
  <c r="R738" i="1"/>
  <c r="S738" i="1"/>
  <c r="R739" i="1"/>
  <c r="S739" i="1"/>
  <c r="R740" i="1"/>
  <c r="S740" i="1"/>
  <c r="R741" i="1"/>
  <c r="S741" i="1"/>
  <c r="R742" i="1"/>
  <c r="S742" i="1"/>
  <c r="R743" i="1"/>
  <c r="S743" i="1"/>
  <c r="R744" i="1"/>
  <c r="S744" i="1"/>
  <c r="R745" i="1"/>
  <c r="S745" i="1"/>
  <c r="R746" i="1"/>
  <c r="S746" i="1"/>
  <c r="R747" i="1"/>
  <c r="S747" i="1"/>
  <c r="R748" i="1"/>
  <c r="S748" i="1"/>
  <c r="R749" i="1"/>
  <c r="S749" i="1"/>
  <c r="R750" i="1"/>
  <c r="S750" i="1"/>
  <c r="R751" i="1"/>
  <c r="S751" i="1"/>
  <c r="R752" i="1"/>
  <c r="S752" i="1"/>
  <c r="R753" i="1"/>
  <c r="S753" i="1"/>
  <c r="R754" i="1"/>
  <c r="S754" i="1"/>
  <c r="R755" i="1"/>
  <c r="S755" i="1"/>
  <c r="R756" i="1"/>
  <c r="S756" i="1"/>
  <c r="R757" i="1"/>
  <c r="S757" i="1"/>
  <c r="R758" i="1"/>
  <c r="S758" i="1"/>
  <c r="R759" i="1"/>
  <c r="S759" i="1"/>
  <c r="R760" i="1"/>
  <c r="S760" i="1"/>
  <c r="R761" i="1"/>
  <c r="S761" i="1"/>
  <c r="R762" i="1"/>
  <c r="S762" i="1"/>
  <c r="R763" i="1"/>
  <c r="S763" i="1"/>
  <c r="R764" i="1"/>
  <c r="S764" i="1"/>
  <c r="R765" i="1"/>
  <c r="S765" i="1"/>
  <c r="R766" i="1"/>
  <c r="S766" i="1"/>
  <c r="R767" i="1"/>
  <c r="S767" i="1"/>
  <c r="R768" i="1"/>
  <c r="S768" i="1"/>
  <c r="R769" i="1"/>
  <c r="S769" i="1"/>
  <c r="R770" i="1"/>
  <c r="S770" i="1"/>
  <c r="R771" i="1"/>
  <c r="S771" i="1"/>
  <c r="R772" i="1"/>
  <c r="S772" i="1"/>
  <c r="R773" i="1"/>
  <c r="S773" i="1"/>
  <c r="R774" i="1"/>
  <c r="S774" i="1"/>
  <c r="R775" i="1"/>
  <c r="S775" i="1"/>
  <c r="R776" i="1"/>
  <c r="S776" i="1"/>
  <c r="R777" i="1"/>
  <c r="S777" i="1"/>
  <c r="R778" i="1"/>
  <c r="S778" i="1"/>
  <c r="R779" i="1"/>
  <c r="S779" i="1"/>
  <c r="R780" i="1"/>
  <c r="S780" i="1"/>
  <c r="R781" i="1"/>
  <c r="S781" i="1"/>
  <c r="R782" i="1"/>
  <c r="S782" i="1"/>
  <c r="R783" i="1"/>
  <c r="S783" i="1"/>
  <c r="R784" i="1"/>
  <c r="S784" i="1"/>
  <c r="R785" i="1"/>
  <c r="S785" i="1"/>
  <c r="R786" i="1"/>
  <c r="S786" i="1"/>
  <c r="R787" i="1"/>
  <c r="S787" i="1"/>
  <c r="R788" i="1"/>
  <c r="S788" i="1"/>
  <c r="R789" i="1"/>
  <c r="S789" i="1"/>
  <c r="R790" i="1"/>
  <c r="S790" i="1"/>
  <c r="R791" i="1"/>
  <c r="S791" i="1"/>
  <c r="R792" i="1"/>
  <c r="S792" i="1"/>
  <c r="R793" i="1"/>
  <c r="S793" i="1"/>
  <c r="R794" i="1"/>
  <c r="S794" i="1"/>
  <c r="R795" i="1"/>
  <c r="S795" i="1"/>
  <c r="R796" i="1"/>
  <c r="S796" i="1"/>
  <c r="R797" i="1"/>
  <c r="S797" i="1"/>
  <c r="R798" i="1"/>
  <c r="S798" i="1"/>
  <c r="R799" i="1"/>
  <c r="S799" i="1"/>
  <c r="R800" i="1"/>
  <c r="S800" i="1"/>
  <c r="R801" i="1"/>
  <c r="S801" i="1"/>
  <c r="R802" i="1"/>
  <c r="S802" i="1"/>
  <c r="R803" i="1"/>
  <c r="S803" i="1"/>
  <c r="R804" i="1"/>
  <c r="S804" i="1"/>
  <c r="R805" i="1"/>
  <c r="S805" i="1"/>
  <c r="R806" i="1"/>
  <c r="S806" i="1"/>
  <c r="R807" i="1"/>
  <c r="S807" i="1"/>
  <c r="R808" i="1"/>
  <c r="S808" i="1"/>
  <c r="R809" i="1"/>
  <c r="S809" i="1"/>
  <c r="R810" i="1"/>
  <c r="S810" i="1"/>
  <c r="R811" i="1"/>
  <c r="S811" i="1"/>
  <c r="R812" i="1"/>
  <c r="S812" i="1"/>
  <c r="R813" i="1"/>
  <c r="S813" i="1"/>
  <c r="R814" i="1"/>
  <c r="S814" i="1"/>
  <c r="R815" i="1"/>
  <c r="S815" i="1"/>
  <c r="R816" i="1"/>
  <c r="S816" i="1"/>
  <c r="R817" i="1"/>
  <c r="S817" i="1"/>
  <c r="R818" i="1"/>
  <c r="S818" i="1"/>
  <c r="R819" i="1"/>
  <c r="S819" i="1"/>
  <c r="R820" i="1"/>
  <c r="S820" i="1"/>
  <c r="R821" i="1"/>
  <c r="S821" i="1"/>
  <c r="R822" i="1"/>
  <c r="S822" i="1"/>
  <c r="R823" i="1"/>
  <c r="S823" i="1"/>
  <c r="R824" i="1"/>
  <c r="S824" i="1"/>
  <c r="R825" i="1"/>
  <c r="S825" i="1"/>
  <c r="R826" i="1"/>
  <c r="S826" i="1"/>
  <c r="R827" i="1"/>
  <c r="S827" i="1"/>
  <c r="R828" i="1"/>
  <c r="S828" i="1"/>
  <c r="R829" i="1"/>
  <c r="S829" i="1"/>
  <c r="R830" i="1"/>
  <c r="S830" i="1"/>
  <c r="R831" i="1"/>
  <c r="S831" i="1"/>
  <c r="R832" i="1"/>
  <c r="S832" i="1"/>
  <c r="R833" i="1"/>
  <c r="S833" i="1"/>
  <c r="R834" i="1"/>
  <c r="S834" i="1"/>
  <c r="R835" i="1"/>
  <c r="S835" i="1"/>
  <c r="R836" i="1"/>
  <c r="S836" i="1"/>
  <c r="R837" i="1"/>
  <c r="S837" i="1"/>
  <c r="R838" i="1"/>
  <c r="S838" i="1"/>
  <c r="R839" i="1"/>
  <c r="S839" i="1"/>
  <c r="R840" i="1"/>
  <c r="S840" i="1"/>
  <c r="R841" i="1"/>
  <c r="S841" i="1"/>
  <c r="R842" i="1"/>
  <c r="S842" i="1"/>
  <c r="R843" i="1"/>
  <c r="S843" i="1"/>
  <c r="R844" i="1"/>
  <c r="S844" i="1"/>
  <c r="R845" i="1"/>
  <c r="S845" i="1"/>
  <c r="R846" i="1"/>
  <c r="S846" i="1"/>
  <c r="R847" i="1"/>
  <c r="S847" i="1"/>
  <c r="R848" i="1"/>
  <c r="S848" i="1"/>
  <c r="R849" i="1"/>
  <c r="S849" i="1"/>
  <c r="R850" i="1"/>
  <c r="S850" i="1"/>
  <c r="R851" i="1"/>
  <c r="S851" i="1"/>
  <c r="R852" i="1"/>
  <c r="S852" i="1"/>
  <c r="R853" i="1"/>
  <c r="S853" i="1"/>
  <c r="R854" i="1"/>
  <c r="S854" i="1"/>
  <c r="R855" i="1"/>
  <c r="S855" i="1"/>
  <c r="R856" i="1"/>
  <c r="S856" i="1"/>
  <c r="R857" i="1"/>
  <c r="S857" i="1"/>
  <c r="R858" i="1"/>
  <c r="S858" i="1"/>
  <c r="R859" i="1"/>
  <c r="S859" i="1"/>
  <c r="R860" i="1"/>
  <c r="S860" i="1"/>
  <c r="R861" i="1"/>
  <c r="S861" i="1"/>
  <c r="R862" i="1"/>
  <c r="S862" i="1"/>
  <c r="R863" i="1"/>
  <c r="S863" i="1"/>
  <c r="R864" i="1"/>
  <c r="S864" i="1"/>
  <c r="R865" i="1"/>
  <c r="S865" i="1"/>
  <c r="R866" i="1"/>
  <c r="S866" i="1"/>
  <c r="R867" i="1"/>
  <c r="S867" i="1"/>
  <c r="R868" i="1"/>
  <c r="S868" i="1"/>
  <c r="R869" i="1"/>
  <c r="S869" i="1"/>
  <c r="R870" i="1"/>
  <c r="S870" i="1"/>
  <c r="R871" i="1"/>
  <c r="S871" i="1"/>
  <c r="R872" i="1"/>
  <c r="S872" i="1"/>
  <c r="R873" i="1"/>
  <c r="S873" i="1"/>
  <c r="R874" i="1"/>
  <c r="S874" i="1"/>
  <c r="R875" i="1"/>
  <c r="S875" i="1"/>
  <c r="R876" i="1"/>
  <c r="S876" i="1"/>
  <c r="R877" i="1"/>
  <c r="S877" i="1"/>
  <c r="R878" i="1"/>
  <c r="S878" i="1"/>
  <c r="R879" i="1"/>
  <c r="S879" i="1"/>
  <c r="R880" i="1"/>
  <c r="S880" i="1"/>
  <c r="R881" i="1"/>
  <c r="S881" i="1"/>
  <c r="R882" i="1"/>
  <c r="S882" i="1"/>
  <c r="R883" i="1"/>
  <c r="S883" i="1"/>
  <c r="R884" i="1"/>
  <c r="S884" i="1"/>
  <c r="R885" i="1"/>
  <c r="S885" i="1"/>
  <c r="R886" i="1"/>
  <c r="S886" i="1"/>
  <c r="R887" i="1"/>
  <c r="S887" i="1"/>
  <c r="R888" i="1"/>
  <c r="S888" i="1"/>
  <c r="R889" i="1"/>
  <c r="S889" i="1"/>
  <c r="R890" i="1"/>
  <c r="S890" i="1"/>
  <c r="R891" i="1"/>
  <c r="S891" i="1"/>
  <c r="R892" i="1"/>
  <c r="S892" i="1"/>
  <c r="R893" i="1"/>
  <c r="S893" i="1"/>
  <c r="R894" i="1"/>
  <c r="S894" i="1"/>
  <c r="R895" i="1"/>
  <c r="S895" i="1"/>
  <c r="R896" i="1"/>
  <c r="S896" i="1"/>
  <c r="R897" i="1"/>
  <c r="S897" i="1"/>
  <c r="R898" i="1"/>
  <c r="S898" i="1"/>
  <c r="R899" i="1"/>
  <c r="S899" i="1"/>
  <c r="R900" i="1"/>
  <c r="S900" i="1"/>
  <c r="R901" i="1"/>
  <c r="S901" i="1"/>
  <c r="R902" i="1"/>
  <c r="S902" i="1"/>
  <c r="R903" i="1"/>
  <c r="S903" i="1"/>
  <c r="R904" i="1"/>
  <c r="S904" i="1"/>
  <c r="R905" i="1"/>
  <c r="S905" i="1"/>
  <c r="R906" i="1"/>
  <c r="S906" i="1"/>
  <c r="R907" i="1"/>
  <c r="S907" i="1"/>
  <c r="R908" i="1"/>
  <c r="S908" i="1"/>
  <c r="R909" i="1"/>
  <c r="S909" i="1"/>
  <c r="R910" i="1"/>
  <c r="S910" i="1"/>
  <c r="R911" i="1"/>
  <c r="S911" i="1"/>
  <c r="R912" i="1"/>
  <c r="S912" i="1"/>
  <c r="R913" i="1"/>
  <c r="S913" i="1"/>
  <c r="R914" i="1"/>
  <c r="S914" i="1"/>
  <c r="R915" i="1"/>
  <c r="S915" i="1"/>
  <c r="R916" i="1"/>
  <c r="S916" i="1"/>
  <c r="R917" i="1"/>
  <c r="S917" i="1"/>
  <c r="R918" i="1"/>
  <c r="S918" i="1"/>
  <c r="R919" i="1"/>
  <c r="S919" i="1"/>
  <c r="R920" i="1"/>
  <c r="S920" i="1"/>
  <c r="R921" i="1"/>
  <c r="S921" i="1"/>
  <c r="R922" i="1"/>
  <c r="S922" i="1"/>
  <c r="R923" i="1"/>
  <c r="S923" i="1"/>
  <c r="R924" i="1"/>
  <c r="S924" i="1"/>
  <c r="R925" i="1"/>
  <c r="S925" i="1"/>
  <c r="R926" i="1"/>
  <c r="S926" i="1"/>
  <c r="R927" i="1"/>
  <c r="S927" i="1"/>
  <c r="R928" i="1"/>
  <c r="S928" i="1"/>
  <c r="R929" i="1"/>
  <c r="S929" i="1"/>
  <c r="R930" i="1"/>
  <c r="S930" i="1"/>
  <c r="R931" i="1"/>
  <c r="S931" i="1"/>
  <c r="R932" i="1"/>
  <c r="S932" i="1"/>
  <c r="R933" i="1"/>
  <c r="S933" i="1"/>
  <c r="R934" i="1"/>
  <c r="S934" i="1"/>
  <c r="R935" i="1"/>
  <c r="S935" i="1"/>
  <c r="R936" i="1"/>
  <c r="S936" i="1"/>
  <c r="R937" i="1"/>
  <c r="S937" i="1"/>
  <c r="R938" i="1"/>
  <c r="S938" i="1"/>
  <c r="R939" i="1"/>
  <c r="S939" i="1"/>
  <c r="R940" i="1"/>
  <c r="S940" i="1"/>
  <c r="R941" i="1"/>
  <c r="S941" i="1"/>
  <c r="R942" i="1"/>
  <c r="S942" i="1"/>
  <c r="R943" i="1"/>
  <c r="S943" i="1"/>
  <c r="R944" i="1"/>
  <c r="S944" i="1"/>
  <c r="R945" i="1"/>
  <c r="S945" i="1"/>
  <c r="R946" i="1"/>
  <c r="S946" i="1"/>
  <c r="R947" i="1"/>
  <c r="S947" i="1"/>
  <c r="R948" i="1"/>
  <c r="S948" i="1"/>
  <c r="R949" i="1"/>
  <c r="S949" i="1"/>
  <c r="R950" i="1"/>
  <c r="S950" i="1"/>
  <c r="R951" i="1"/>
  <c r="S951" i="1"/>
  <c r="R952" i="1"/>
  <c r="S952" i="1"/>
  <c r="R953" i="1"/>
  <c r="S953" i="1"/>
  <c r="R954" i="1"/>
  <c r="S954" i="1"/>
  <c r="R955" i="1"/>
  <c r="S955" i="1"/>
  <c r="R956" i="1"/>
  <c r="S956" i="1"/>
  <c r="R957" i="1"/>
  <c r="S957" i="1"/>
  <c r="R958" i="1"/>
  <c r="S958" i="1"/>
  <c r="R959" i="1"/>
  <c r="S959" i="1"/>
  <c r="R960" i="1"/>
  <c r="S960" i="1"/>
  <c r="R961" i="1"/>
  <c r="S961" i="1"/>
  <c r="R962" i="1"/>
  <c r="S962" i="1"/>
  <c r="R963" i="1"/>
  <c r="S963" i="1"/>
  <c r="R964" i="1"/>
  <c r="S964" i="1"/>
  <c r="R965" i="1"/>
  <c r="S965" i="1"/>
  <c r="R966" i="1"/>
  <c r="S966" i="1"/>
  <c r="R967" i="1"/>
  <c r="S967" i="1"/>
  <c r="R968" i="1"/>
  <c r="S968" i="1"/>
  <c r="R969" i="1"/>
  <c r="S969" i="1"/>
  <c r="R970" i="1"/>
  <c r="S970" i="1"/>
  <c r="R971" i="1"/>
  <c r="S971" i="1"/>
  <c r="R972" i="1"/>
  <c r="S972" i="1"/>
  <c r="R973" i="1"/>
  <c r="S973" i="1"/>
  <c r="R974" i="1"/>
  <c r="S974" i="1"/>
  <c r="R975" i="1"/>
  <c r="S975" i="1"/>
  <c r="R976" i="1"/>
  <c r="S976" i="1"/>
  <c r="R977" i="1"/>
  <c r="S977" i="1"/>
  <c r="R978" i="1"/>
  <c r="S978" i="1"/>
  <c r="R979" i="1"/>
  <c r="S979" i="1"/>
  <c r="R980" i="1"/>
  <c r="S980" i="1"/>
  <c r="R981" i="1"/>
  <c r="S981" i="1"/>
  <c r="R982" i="1"/>
  <c r="S982" i="1"/>
  <c r="R983" i="1"/>
  <c r="S983" i="1"/>
  <c r="R984" i="1"/>
  <c r="S984" i="1"/>
  <c r="R985" i="1"/>
  <c r="S985" i="1"/>
  <c r="R986" i="1"/>
  <c r="S986" i="1"/>
  <c r="R987" i="1"/>
  <c r="S987" i="1"/>
  <c r="R988" i="1"/>
  <c r="S988" i="1"/>
  <c r="R989" i="1"/>
  <c r="S989" i="1"/>
  <c r="R990" i="1"/>
  <c r="S990" i="1"/>
  <c r="R991" i="1"/>
  <c r="S991" i="1"/>
  <c r="R992" i="1"/>
  <c r="S992" i="1"/>
  <c r="R993" i="1"/>
  <c r="S993" i="1"/>
  <c r="R994" i="1"/>
  <c r="S994" i="1"/>
  <c r="R995" i="1"/>
  <c r="S995" i="1"/>
  <c r="R996" i="1"/>
  <c r="S996" i="1"/>
  <c r="R997" i="1"/>
  <c r="S997" i="1"/>
  <c r="R998" i="1"/>
  <c r="S998" i="1"/>
  <c r="R999" i="1"/>
  <c r="S999" i="1"/>
  <c r="R1000" i="1"/>
  <c r="S1000" i="1"/>
  <c r="R1001" i="1"/>
  <c r="S1001" i="1"/>
  <c r="R1002" i="1"/>
  <c r="S1002" i="1"/>
  <c r="R1003" i="1"/>
  <c r="S1003" i="1"/>
  <c r="R1004" i="1"/>
  <c r="S1004" i="1"/>
  <c r="R1005" i="1"/>
  <c r="S1005" i="1"/>
  <c r="R1006" i="1"/>
  <c r="S1006" i="1"/>
  <c r="R1007" i="1"/>
  <c r="S1007" i="1"/>
  <c r="R1008" i="1"/>
  <c r="S1008" i="1"/>
  <c r="R1009" i="1"/>
  <c r="S1009" i="1"/>
  <c r="R1010" i="1"/>
  <c r="S1010" i="1"/>
  <c r="R1011" i="1"/>
  <c r="S1011" i="1"/>
  <c r="R1012" i="1"/>
  <c r="S1012" i="1"/>
  <c r="R1013" i="1"/>
  <c r="S1013" i="1"/>
  <c r="R1014" i="1"/>
  <c r="S1014" i="1"/>
  <c r="R1015" i="1"/>
  <c r="S1015" i="1"/>
  <c r="R1016" i="1"/>
  <c r="S1016" i="1"/>
  <c r="R1017" i="1"/>
  <c r="S1017" i="1"/>
  <c r="R1018" i="1"/>
  <c r="S1018" i="1"/>
  <c r="R1019" i="1"/>
  <c r="S1019" i="1"/>
  <c r="R1020" i="1"/>
  <c r="S1020" i="1"/>
  <c r="R1021" i="1"/>
  <c r="S1021" i="1"/>
  <c r="R1022" i="1"/>
  <c r="S1022" i="1"/>
  <c r="R1023" i="1"/>
  <c r="S1023" i="1"/>
  <c r="R1024" i="1"/>
  <c r="S1024" i="1"/>
  <c r="R1025" i="1"/>
  <c r="S1025" i="1"/>
  <c r="R1026" i="1"/>
  <c r="S1026" i="1"/>
  <c r="R1027" i="1"/>
  <c r="S1027" i="1"/>
  <c r="R1028" i="1"/>
  <c r="S1028" i="1"/>
  <c r="R1029" i="1"/>
  <c r="S1029" i="1"/>
  <c r="R1030" i="1"/>
  <c r="S1030" i="1"/>
  <c r="R1031" i="1"/>
  <c r="S1031" i="1"/>
  <c r="R1032" i="1"/>
  <c r="S1032" i="1"/>
  <c r="R1033" i="1"/>
  <c r="S1033" i="1"/>
  <c r="R1034" i="1"/>
  <c r="S1034" i="1"/>
  <c r="R1035" i="1"/>
  <c r="S1035" i="1"/>
  <c r="R1036" i="1"/>
  <c r="S1036" i="1"/>
  <c r="R1037" i="1"/>
  <c r="S1037" i="1"/>
  <c r="R1038" i="1"/>
  <c r="S1038" i="1"/>
  <c r="R1039" i="1"/>
  <c r="S1039" i="1"/>
  <c r="R1040" i="1"/>
  <c r="S1040" i="1"/>
  <c r="R1041" i="1"/>
  <c r="S1041" i="1"/>
  <c r="R1042" i="1"/>
  <c r="S1042" i="1"/>
  <c r="R1043" i="1"/>
  <c r="S1043" i="1"/>
  <c r="R1044" i="1"/>
  <c r="S1044" i="1"/>
  <c r="R1045" i="1"/>
  <c r="S1045" i="1"/>
  <c r="R1046" i="1"/>
  <c r="S1046" i="1"/>
  <c r="R1047" i="1"/>
  <c r="S1047" i="1"/>
  <c r="R1048" i="1"/>
  <c r="S1048" i="1"/>
  <c r="R1049" i="1"/>
  <c r="S1049" i="1"/>
  <c r="R1050" i="1"/>
  <c r="S1050" i="1"/>
  <c r="R1051" i="1"/>
  <c r="S1051" i="1"/>
  <c r="R1052" i="1"/>
  <c r="S1052" i="1"/>
  <c r="R1053" i="1"/>
  <c r="S1053" i="1"/>
  <c r="R1054" i="1"/>
  <c r="S1054" i="1"/>
  <c r="R1055" i="1"/>
  <c r="S1055" i="1"/>
  <c r="R1056" i="1"/>
  <c r="S1056" i="1"/>
  <c r="R1057" i="1"/>
  <c r="S1057" i="1"/>
  <c r="R1058" i="1"/>
  <c r="S1058" i="1"/>
  <c r="R1059" i="1"/>
  <c r="S1059" i="1"/>
  <c r="R1060" i="1"/>
  <c r="S1060" i="1"/>
  <c r="R1061" i="1"/>
  <c r="S1061" i="1"/>
  <c r="R1062" i="1"/>
  <c r="S1062" i="1"/>
  <c r="R1063" i="1"/>
  <c r="S1063" i="1"/>
  <c r="R1064" i="1"/>
  <c r="S1064" i="1"/>
  <c r="R1065" i="1"/>
  <c r="S1065" i="1"/>
  <c r="R1066" i="1"/>
  <c r="S1066" i="1"/>
  <c r="R1067" i="1"/>
  <c r="S1067" i="1"/>
  <c r="R1068" i="1"/>
  <c r="S1068" i="1"/>
  <c r="R1069" i="1"/>
  <c r="S1069" i="1"/>
  <c r="R1070" i="1"/>
  <c r="S1070" i="1"/>
  <c r="R1071" i="1"/>
  <c r="S1071" i="1"/>
  <c r="R1072" i="1"/>
  <c r="S1072" i="1"/>
  <c r="R1073" i="1"/>
  <c r="S1073" i="1"/>
  <c r="R1074" i="1"/>
  <c r="S1074" i="1"/>
  <c r="R1075" i="1"/>
  <c r="S1075" i="1"/>
  <c r="R1076" i="1"/>
  <c r="S1076" i="1"/>
  <c r="R1077" i="1"/>
  <c r="S1077" i="1"/>
  <c r="R1078" i="1"/>
  <c r="S1078" i="1"/>
  <c r="R1079" i="1"/>
  <c r="S1079" i="1"/>
  <c r="R1080" i="1"/>
  <c r="S1080" i="1"/>
  <c r="R1081" i="1"/>
  <c r="S1081" i="1"/>
  <c r="R1082" i="1"/>
  <c r="S1082" i="1"/>
  <c r="R1083" i="1"/>
  <c r="S1083" i="1"/>
  <c r="R1084" i="1"/>
  <c r="S1084" i="1"/>
  <c r="R1085" i="1"/>
  <c r="S1085" i="1"/>
  <c r="R1086" i="1"/>
  <c r="S1086" i="1"/>
  <c r="R1087" i="1"/>
  <c r="S1087" i="1"/>
  <c r="R1088" i="1"/>
  <c r="S1088" i="1"/>
  <c r="R1089" i="1"/>
  <c r="S1089" i="1"/>
  <c r="R1090" i="1"/>
  <c r="S1090" i="1"/>
  <c r="R1091" i="1"/>
  <c r="S1091" i="1"/>
  <c r="R1092" i="1"/>
  <c r="S1092" i="1"/>
  <c r="R1093" i="1"/>
  <c r="S1093" i="1"/>
  <c r="R1094" i="1"/>
  <c r="S1094" i="1"/>
  <c r="R1095" i="1"/>
  <c r="S1095" i="1"/>
  <c r="R1096" i="1"/>
  <c r="S1096" i="1"/>
  <c r="R1097" i="1"/>
  <c r="S1097" i="1"/>
  <c r="R1098" i="1"/>
  <c r="S1098" i="1"/>
  <c r="R1099" i="1"/>
  <c r="S1099" i="1"/>
  <c r="R1100" i="1"/>
  <c r="S1100" i="1"/>
  <c r="R1101" i="1"/>
  <c r="S1101" i="1"/>
  <c r="R1102" i="1"/>
  <c r="S1102" i="1"/>
  <c r="R1103" i="1"/>
  <c r="S1103" i="1"/>
  <c r="R1104" i="1"/>
  <c r="S1104" i="1"/>
  <c r="R1105" i="1"/>
  <c r="S1105" i="1"/>
  <c r="R1106" i="1"/>
  <c r="S1106" i="1"/>
  <c r="R1107" i="1"/>
  <c r="S1107" i="1"/>
  <c r="R1108" i="1"/>
  <c r="S1108" i="1"/>
  <c r="R1109" i="1"/>
  <c r="S1109" i="1"/>
  <c r="R1110" i="1"/>
  <c r="S1110" i="1"/>
  <c r="R1111" i="1"/>
  <c r="S1111" i="1"/>
  <c r="R1112" i="1"/>
  <c r="S1112" i="1"/>
  <c r="R1113" i="1"/>
  <c r="S1113" i="1"/>
  <c r="R1114" i="1"/>
  <c r="S1114" i="1"/>
  <c r="R1115" i="1"/>
  <c r="S1115" i="1"/>
  <c r="R1116" i="1"/>
  <c r="S1116" i="1"/>
  <c r="R1117" i="1"/>
  <c r="S1117" i="1"/>
  <c r="R1118" i="1"/>
  <c r="S1118" i="1"/>
  <c r="R1119" i="1"/>
  <c r="S1119" i="1"/>
  <c r="R1120" i="1"/>
  <c r="S1120" i="1"/>
  <c r="R1121" i="1"/>
  <c r="S1121" i="1"/>
  <c r="R1122" i="1"/>
  <c r="S1122" i="1"/>
  <c r="R1123" i="1"/>
  <c r="S1123" i="1"/>
  <c r="R1124" i="1"/>
  <c r="S1124" i="1"/>
  <c r="R1125" i="1"/>
  <c r="S1125" i="1"/>
  <c r="R1126" i="1"/>
  <c r="S1126" i="1"/>
  <c r="R1127" i="1"/>
  <c r="S1127" i="1"/>
  <c r="R1128" i="1"/>
  <c r="S1128" i="1"/>
  <c r="R1129" i="1"/>
  <c r="S1129" i="1"/>
  <c r="R1130" i="1"/>
  <c r="S1130" i="1"/>
  <c r="R1131" i="1"/>
  <c r="S1131" i="1"/>
  <c r="R1132" i="1"/>
  <c r="S1132" i="1"/>
  <c r="R1133" i="1"/>
  <c r="S1133" i="1"/>
  <c r="R1134" i="1"/>
  <c r="S1134" i="1"/>
  <c r="R1135" i="1"/>
  <c r="S1135" i="1"/>
  <c r="R1136" i="1"/>
  <c r="S1136" i="1"/>
  <c r="R1137" i="1"/>
  <c r="S1137" i="1"/>
  <c r="R1138" i="1"/>
  <c r="S1138" i="1"/>
  <c r="R1139" i="1"/>
  <c r="S1139" i="1"/>
  <c r="R1140" i="1"/>
  <c r="S1140" i="1"/>
  <c r="R1141" i="1"/>
  <c r="S1141" i="1"/>
  <c r="R1142" i="1"/>
  <c r="S1142" i="1"/>
  <c r="R1143" i="1"/>
  <c r="S1143" i="1"/>
  <c r="R1144" i="1"/>
  <c r="S1144" i="1"/>
  <c r="R1145" i="1"/>
  <c r="S1145" i="1"/>
  <c r="R1146" i="1"/>
  <c r="S1146" i="1"/>
  <c r="R1147" i="1"/>
  <c r="S1147" i="1"/>
  <c r="R1148" i="1"/>
  <c r="S1148" i="1"/>
  <c r="R1149" i="1"/>
  <c r="S1149" i="1"/>
  <c r="R1150" i="1"/>
  <c r="S1150" i="1"/>
  <c r="R1151" i="1"/>
  <c r="S1151" i="1"/>
  <c r="R1152" i="1"/>
  <c r="S1152" i="1"/>
  <c r="R1153" i="1"/>
  <c r="S1153" i="1"/>
  <c r="R1154" i="1"/>
  <c r="S1154" i="1"/>
  <c r="R1155" i="1"/>
  <c r="S1155" i="1"/>
  <c r="R1156" i="1"/>
  <c r="S1156" i="1"/>
  <c r="R1157" i="1"/>
  <c r="S1157" i="1"/>
  <c r="R1158" i="1"/>
  <c r="S1158" i="1"/>
  <c r="R1159" i="1"/>
  <c r="S1159" i="1"/>
  <c r="R1160" i="1"/>
  <c r="S1160" i="1"/>
  <c r="R1161" i="1"/>
  <c r="S1161" i="1"/>
  <c r="R1162" i="1"/>
  <c r="S1162" i="1"/>
  <c r="R1163" i="1"/>
  <c r="S1163" i="1"/>
  <c r="R1164" i="1"/>
  <c r="S1164" i="1"/>
  <c r="R1165" i="1"/>
  <c r="S1165" i="1"/>
  <c r="R1166" i="1"/>
  <c r="S1166" i="1"/>
  <c r="R1167" i="1"/>
  <c r="S1167" i="1"/>
  <c r="R1168" i="1"/>
  <c r="S1168" i="1"/>
  <c r="R1169" i="1"/>
  <c r="S1169" i="1"/>
  <c r="R1170" i="1"/>
  <c r="S1170" i="1"/>
  <c r="R1171" i="1"/>
  <c r="S1171" i="1"/>
  <c r="R1172" i="1"/>
  <c r="S1172" i="1"/>
  <c r="R1173" i="1"/>
  <c r="S1173" i="1"/>
  <c r="R1174" i="1"/>
  <c r="S1174" i="1"/>
  <c r="R1175" i="1"/>
  <c r="S1175" i="1"/>
  <c r="R1176" i="1"/>
  <c r="S1176" i="1"/>
  <c r="R1177" i="1"/>
  <c r="S1177" i="1"/>
  <c r="R1178" i="1"/>
  <c r="S1178" i="1"/>
  <c r="R1179" i="1"/>
  <c r="S1179" i="1"/>
  <c r="R1180" i="1"/>
  <c r="S1180" i="1"/>
  <c r="R1181" i="1"/>
  <c r="S1181" i="1"/>
  <c r="R1182" i="1"/>
  <c r="S1182" i="1"/>
  <c r="R1183" i="1"/>
  <c r="S1183" i="1"/>
  <c r="R1184" i="1"/>
  <c r="S1184" i="1"/>
  <c r="R1185" i="1"/>
  <c r="S1185" i="1"/>
  <c r="R1186" i="1"/>
  <c r="S1186" i="1"/>
  <c r="R1187" i="1"/>
  <c r="S1187" i="1"/>
  <c r="R1188" i="1"/>
  <c r="S1188" i="1"/>
  <c r="R1189" i="1"/>
  <c r="S1189" i="1"/>
  <c r="R1190" i="1"/>
  <c r="S1190" i="1"/>
  <c r="R1191" i="1"/>
  <c r="S1191" i="1"/>
  <c r="R1192" i="1"/>
  <c r="S1192" i="1"/>
  <c r="R1193" i="1"/>
  <c r="S1193" i="1"/>
  <c r="R1194" i="1"/>
  <c r="S1194" i="1"/>
  <c r="R1195" i="1"/>
  <c r="S1195" i="1"/>
  <c r="R1196" i="1"/>
  <c r="S1196" i="1"/>
  <c r="R1197" i="1"/>
  <c r="S1197" i="1"/>
  <c r="R1198" i="1"/>
  <c r="S1198" i="1"/>
  <c r="R1199" i="1"/>
  <c r="S1199" i="1"/>
  <c r="R1200" i="1"/>
  <c r="S1200" i="1"/>
  <c r="R1201" i="1"/>
  <c r="S1201" i="1"/>
  <c r="R1202" i="1"/>
  <c r="S1202" i="1"/>
  <c r="R1203" i="1"/>
  <c r="S1203" i="1"/>
  <c r="R1204" i="1"/>
  <c r="S1204" i="1"/>
  <c r="R1205" i="1"/>
  <c r="S1205" i="1"/>
  <c r="R1206" i="1"/>
  <c r="S1206" i="1"/>
  <c r="R1207" i="1"/>
  <c r="S1207" i="1"/>
  <c r="R1208" i="1"/>
  <c r="S1208" i="1"/>
  <c r="R1209" i="1"/>
  <c r="S1209" i="1"/>
  <c r="R1210" i="1"/>
  <c r="S1210" i="1"/>
  <c r="R1211" i="1"/>
  <c r="S1211" i="1"/>
  <c r="R1212" i="1"/>
  <c r="S1212" i="1"/>
  <c r="R1213" i="1"/>
  <c r="S1213" i="1"/>
  <c r="R1214" i="1"/>
  <c r="S1214" i="1"/>
  <c r="R1215" i="1"/>
  <c r="S1215" i="1"/>
  <c r="R1216" i="1"/>
  <c r="S1216" i="1"/>
  <c r="R1217" i="1"/>
  <c r="S1217" i="1"/>
  <c r="R1218" i="1"/>
  <c r="S1218" i="1"/>
  <c r="R1219" i="1"/>
  <c r="S1219" i="1"/>
  <c r="R1220" i="1"/>
  <c r="S1220" i="1"/>
  <c r="R1221" i="1"/>
  <c r="S1221" i="1"/>
  <c r="R1222" i="1"/>
  <c r="S1222" i="1"/>
  <c r="R1223" i="1"/>
  <c r="S1223" i="1"/>
  <c r="R1224" i="1"/>
  <c r="S1224" i="1"/>
  <c r="R1225" i="1"/>
  <c r="S1225" i="1"/>
  <c r="R1226" i="1"/>
  <c r="S1226" i="1"/>
  <c r="R1227" i="1"/>
  <c r="S1227" i="1"/>
  <c r="R1228" i="1"/>
  <c r="S1228" i="1"/>
  <c r="R1229" i="1"/>
  <c r="S1229" i="1"/>
  <c r="R1230" i="1"/>
  <c r="S1230" i="1"/>
  <c r="R1231" i="1"/>
  <c r="S1231" i="1"/>
  <c r="R1232" i="1"/>
  <c r="S1232" i="1"/>
  <c r="R1233" i="1"/>
  <c r="S1233" i="1"/>
  <c r="R1234" i="1"/>
  <c r="S1234" i="1"/>
  <c r="R1235" i="1"/>
  <c r="S1235" i="1"/>
  <c r="R1236" i="1"/>
  <c r="S1236" i="1"/>
  <c r="R1237" i="1"/>
  <c r="S1237" i="1"/>
  <c r="R1238" i="1"/>
  <c r="S1238" i="1"/>
  <c r="R1239" i="1"/>
  <c r="S1239" i="1"/>
  <c r="R1240" i="1"/>
  <c r="S1240" i="1"/>
  <c r="R1241" i="1"/>
  <c r="S1241" i="1"/>
  <c r="R1242" i="1"/>
  <c r="S1242" i="1"/>
  <c r="R1243" i="1"/>
  <c r="S1243" i="1"/>
  <c r="R1244" i="1"/>
  <c r="S1244" i="1"/>
  <c r="R1245" i="1"/>
  <c r="S1245" i="1"/>
  <c r="R1246" i="1"/>
  <c r="S1246" i="1"/>
  <c r="R1247" i="1"/>
  <c r="S1247" i="1"/>
  <c r="R1248" i="1"/>
  <c r="S1248" i="1"/>
  <c r="R1249" i="1"/>
  <c r="S1249" i="1"/>
  <c r="R1250" i="1"/>
  <c r="S1250" i="1"/>
  <c r="R1251" i="1"/>
  <c r="S1251" i="1"/>
  <c r="R1252" i="1"/>
  <c r="S1252" i="1"/>
  <c r="R1253" i="1"/>
  <c r="S1253" i="1"/>
  <c r="R1254" i="1"/>
  <c r="S1254" i="1"/>
  <c r="R1255" i="1"/>
  <c r="S1255" i="1"/>
  <c r="R1256" i="1"/>
  <c r="S1256" i="1"/>
  <c r="R1257" i="1"/>
  <c r="S1257" i="1"/>
  <c r="R1258" i="1"/>
  <c r="S1258" i="1"/>
  <c r="R1259" i="1"/>
  <c r="S1259" i="1"/>
  <c r="R1260" i="1"/>
  <c r="S1260" i="1"/>
  <c r="R1261" i="1"/>
  <c r="S1261" i="1"/>
  <c r="R1262" i="1"/>
  <c r="S1262" i="1"/>
  <c r="R1263" i="1"/>
  <c r="S1263" i="1"/>
  <c r="R1264" i="1"/>
  <c r="S1264" i="1"/>
  <c r="R1265" i="1"/>
  <c r="S1265" i="1"/>
  <c r="R1266" i="1"/>
  <c r="S1266" i="1"/>
  <c r="R1267" i="1"/>
  <c r="S1267" i="1"/>
  <c r="R1268" i="1"/>
  <c r="S1268" i="1"/>
  <c r="R1269" i="1"/>
  <c r="S1269" i="1"/>
  <c r="R1270" i="1"/>
  <c r="S1270" i="1"/>
  <c r="R1271" i="1"/>
  <c r="S1271" i="1"/>
  <c r="R1272" i="1"/>
  <c r="S1272" i="1"/>
  <c r="R1273" i="1"/>
  <c r="S1273" i="1"/>
  <c r="R1274" i="1"/>
  <c r="S1274" i="1"/>
  <c r="R1275" i="1"/>
  <c r="S1275" i="1"/>
  <c r="R1276" i="1"/>
  <c r="S1276" i="1"/>
  <c r="R1277" i="1"/>
  <c r="S1277" i="1"/>
  <c r="R1278" i="1"/>
  <c r="S1278" i="1"/>
  <c r="R1279" i="1"/>
  <c r="S1279" i="1"/>
  <c r="R1280" i="1"/>
  <c r="S1280" i="1"/>
  <c r="R1281" i="1"/>
  <c r="S1281" i="1"/>
  <c r="R1282" i="1"/>
  <c r="S1282" i="1"/>
  <c r="R1283" i="1"/>
  <c r="S1283" i="1"/>
  <c r="R1284" i="1"/>
  <c r="S1284" i="1"/>
  <c r="R1285" i="1"/>
  <c r="S1285" i="1"/>
  <c r="R1286" i="1"/>
  <c r="S1286" i="1"/>
  <c r="R1287" i="1"/>
  <c r="S1287" i="1"/>
  <c r="R1288" i="1"/>
  <c r="S1288" i="1"/>
  <c r="R1289" i="1"/>
  <c r="S1289" i="1"/>
  <c r="R1290" i="1"/>
  <c r="S1290" i="1"/>
  <c r="R1291" i="1"/>
  <c r="S1291" i="1"/>
  <c r="R1292" i="1"/>
  <c r="S1292" i="1"/>
  <c r="R1293" i="1"/>
  <c r="S1293" i="1"/>
  <c r="R1294" i="1"/>
  <c r="S1294" i="1"/>
  <c r="R1295" i="1"/>
  <c r="S1295" i="1"/>
  <c r="R1296" i="1"/>
  <c r="S1296" i="1"/>
  <c r="R1297" i="1"/>
  <c r="S1297" i="1"/>
  <c r="R1298" i="1"/>
  <c r="S1298" i="1"/>
  <c r="R1299" i="1"/>
  <c r="S1299" i="1"/>
  <c r="R1300" i="1"/>
  <c r="S1300" i="1"/>
  <c r="R1301" i="1"/>
  <c r="S1301" i="1"/>
  <c r="R1302" i="1"/>
  <c r="S1302" i="1"/>
  <c r="R1303" i="1"/>
  <c r="S1303" i="1"/>
  <c r="R1304" i="1"/>
  <c r="S1304" i="1"/>
  <c r="R1305" i="1"/>
  <c r="S1305" i="1"/>
  <c r="R1306" i="1"/>
  <c r="S1306" i="1"/>
  <c r="R1307" i="1"/>
  <c r="S1307" i="1"/>
  <c r="R1308" i="1"/>
  <c r="S1308" i="1"/>
  <c r="R1309" i="1"/>
  <c r="S1309" i="1"/>
  <c r="R1310" i="1"/>
  <c r="S1310" i="1"/>
  <c r="R1311" i="1"/>
  <c r="S1311" i="1"/>
  <c r="R1312" i="1"/>
  <c r="S1312" i="1"/>
  <c r="R1313" i="1"/>
  <c r="S1313" i="1"/>
  <c r="R1314" i="1"/>
  <c r="S1314" i="1"/>
  <c r="R1315" i="1"/>
  <c r="S1315" i="1"/>
  <c r="R1316" i="1"/>
  <c r="S1316" i="1"/>
  <c r="R1317" i="1"/>
  <c r="S1317" i="1"/>
  <c r="R1318" i="1"/>
  <c r="S1318" i="1"/>
  <c r="R1319" i="1"/>
  <c r="S1319" i="1"/>
  <c r="R1320" i="1"/>
  <c r="S1320" i="1"/>
  <c r="R1321" i="1"/>
  <c r="S1321" i="1"/>
  <c r="R1322" i="1"/>
  <c r="S1322" i="1"/>
  <c r="R1323" i="1"/>
  <c r="S1323" i="1"/>
  <c r="R1324" i="1"/>
  <c r="S1324" i="1"/>
  <c r="R1325" i="1"/>
  <c r="S1325" i="1"/>
  <c r="R1326" i="1"/>
  <c r="S1326" i="1"/>
  <c r="R1327" i="1"/>
  <c r="S1327" i="1"/>
  <c r="R1328" i="1"/>
  <c r="S1328" i="1"/>
  <c r="R1329" i="1"/>
  <c r="S1329" i="1"/>
  <c r="R1330" i="1"/>
  <c r="S1330" i="1"/>
  <c r="R1331" i="1"/>
  <c r="S1331" i="1"/>
  <c r="R1332" i="1"/>
  <c r="S1332" i="1"/>
  <c r="R1333" i="1"/>
  <c r="S1333" i="1"/>
  <c r="R1334" i="1"/>
  <c r="S1334" i="1"/>
  <c r="R1335" i="1"/>
  <c r="S1335" i="1"/>
  <c r="R1336" i="1"/>
  <c r="S1336" i="1"/>
  <c r="R1337" i="1"/>
  <c r="S1337" i="1"/>
  <c r="R1338" i="1"/>
  <c r="S1338" i="1"/>
  <c r="R1339" i="1"/>
  <c r="S1339" i="1"/>
  <c r="R1340" i="1"/>
  <c r="S1340" i="1"/>
  <c r="R1341" i="1"/>
  <c r="S1341" i="1"/>
  <c r="R1342" i="1"/>
  <c r="S1342" i="1"/>
  <c r="R1343" i="1"/>
  <c r="S1343" i="1"/>
  <c r="R1344" i="1"/>
  <c r="S1344" i="1"/>
  <c r="R1345" i="1"/>
  <c r="S1345" i="1"/>
  <c r="R1346" i="1"/>
  <c r="S1346" i="1"/>
  <c r="R1347" i="1"/>
  <c r="S1347" i="1"/>
  <c r="R1348" i="1"/>
  <c r="S1348" i="1"/>
  <c r="R1349" i="1"/>
  <c r="S1349" i="1"/>
  <c r="R1350" i="1"/>
  <c r="S1350" i="1"/>
  <c r="R1351" i="1"/>
  <c r="S1351" i="1"/>
  <c r="R1352" i="1"/>
  <c r="S1352" i="1"/>
  <c r="R1353" i="1"/>
  <c r="S1353" i="1"/>
  <c r="R1354" i="1"/>
  <c r="S1354" i="1"/>
  <c r="R1355" i="1"/>
  <c r="S1355" i="1"/>
  <c r="R1356" i="1"/>
  <c r="S1356" i="1"/>
  <c r="R1357" i="1"/>
  <c r="S1357" i="1"/>
  <c r="R1358" i="1"/>
  <c r="S1358" i="1"/>
  <c r="R1359" i="1"/>
  <c r="S1359" i="1"/>
  <c r="R1360" i="1"/>
  <c r="S1360" i="1"/>
  <c r="R1361" i="1"/>
  <c r="S1361" i="1"/>
  <c r="R1362" i="1"/>
  <c r="S1362" i="1"/>
  <c r="R1363" i="1"/>
  <c r="S1363" i="1"/>
  <c r="R1364" i="1"/>
  <c r="S1364" i="1"/>
  <c r="R1365" i="1"/>
  <c r="S1365" i="1"/>
  <c r="R1366" i="1"/>
  <c r="S1366" i="1"/>
  <c r="R1367" i="1"/>
  <c r="S1367" i="1"/>
  <c r="R1368" i="1"/>
  <c r="S1368" i="1"/>
  <c r="R1369" i="1"/>
  <c r="S1369" i="1"/>
  <c r="R1370" i="1"/>
  <c r="S1370" i="1"/>
  <c r="R1371" i="1"/>
  <c r="S1371" i="1"/>
  <c r="R1372" i="1"/>
  <c r="S1372" i="1"/>
  <c r="R1373" i="1"/>
  <c r="S1373" i="1"/>
  <c r="R1374" i="1"/>
  <c r="S1374" i="1"/>
  <c r="R1375" i="1"/>
  <c r="S1375" i="1"/>
  <c r="R1376" i="1"/>
  <c r="S1376" i="1"/>
  <c r="R1377" i="1"/>
  <c r="S1377" i="1"/>
  <c r="R1378" i="1"/>
  <c r="S1378" i="1"/>
  <c r="R1379" i="1"/>
  <c r="S1379" i="1"/>
  <c r="R1380" i="1"/>
  <c r="S1380" i="1"/>
  <c r="R1381" i="1"/>
  <c r="S1381" i="1"/>
  <c r="R1382" i="1"/>
  <c r="S1382" i="1"/>
  <c r="R1383" i="1"/>
  <c r="S1383" i="1"/>
  <c r="R1384" i="1"/>
  <c r="S1384" i="1"/>
  <c r="R1385" i="1"/>
  <c r="S1385" i="1"/>
  <c r="R1386" i="1"/>
  <c r="S1386" i="1"/>
  <c r="R1387" i="1"/>
  <c r="S1387" i="1"/>
  <c r="R1388" i="1"/>
  <c r="S1388" i="1"/>
  <c r="R1389" i="1"/>
  <c r="S1389" i="1"/>
  <c r="R1390" i="1"/>
  <c r="S1390" i="1"/>
  <c r="R1391" i="1"/>
  <c r="S1391" i="1"/>
  <c r="R1392" i="1"/>
  <c r="S1392" i="1"/>
  <c r="R1393" i="1"/>
  <c r="S1393" i="1"/>
  <c r="R1394" i="1"/>
  <c r="S1394" i="1"/>
  <c r="R1395" i="1"/>
  <c r="S1395" i="1"/>
  <c r="R1396" i="1"/>
  <c r="S1396" i="1"/>
  <c r="R1397" i="1"/>
  <c r="S1397" i="1"/>
  <c r="R1398" i="1"/>
  <c r="S1398" i="1"/>
  <c r="R1399" i="1"/>
  <c r="S1399" i="1"/>
  <c r="R1400" i="1"/>
  <c r="S1400" i="1"/>
  <c r="R1401" i="1"/>
  <c r="S1401" i="1"/>
  <c r="R1402" i="1"/>
  <c r="S1402" i="1"/>
  <c r="R1403" i="1"/>
  <c r="S1403" i="1"/>
  <c r="R1404" i="1"/>
  <c r="S1404" i="1"/>
  <c r="R1405" i="1"/>
  <c r="S1405" i="1"/>
  <c r="R1406" i="1"/>
  <c r="S1406" i="1"/>
  <c r="R1407" i="1"/>
  <c r="S1407" i="1"/>
  <c r="R1408" i="1"/>
  <c r="S1408" i="1"/>
  <c r="R1409" i="1"/>
  <c r="S1409" i="1"/>
  <c r="R1410" i="1"/>
  <c r="S1410" i="1"/>
  <c r="R1411" i="1"/>
  <c r="S1411" i="1"/>
  <c r="R1412" i="1"/>
  <c r="S1412" i="1"/>
  <c r="R1413" i="1"/>
  <c r="S1413" i="1"/>
  <c r="R1414" i="1"/>
  <c r="S1414" i="1"/>
  <c r="R1415" i="1"/>
  <c r="S1415" i="1"/>
  <c r="R1416" i="1"/>
  <c r="S1416" i="1"/>
  <c r="R1417" i="1"/>
  <c r="S1417" i="1"/>
  <c r="R1418" i="1"/>
  <c r="S1418" i="1"/>
  <c r="R1419" i="1"/>
  <c r="S1419" i="1"/>
  <c r="R1420" i="1"/>
  <c r="S1420" i="1"/>
  <c r="R1421" i="1"/>
  <c r="S1421" i="1"/>
  <c r="R1422" i="1"/>
  <c r="S1422" i="1"/>
  <c r="R1423" i="1"/>
  <c r="S1423" i="1"/>
  <c r="R1424" i="1"/>
  <c r="S1424" i="1"/>
  <c r="R1425" i="1"/>
  <c r="S1425" i="1"/>
  <c r="R1426" i="1"/>
  <c r="S1426" i="1"/>
  <c r="R1427" i="1"/>
  <c r="S1427" i="1"/>
  <c r="R1428" i="1"/>
  <c r="S1428" i="1"/>
  <c r="R1429" i="1"/>
  <c r="S1429" i="1"/>
  <c r="R1430" i="1"/>
  <c r="S1430" i="1"/>
  <c r="R1431" i="1"/>
  <c r="S1431" i="1"/>
  <c r="R1432" i="1"/>
  <c r="S1432" i="1"/>
  <c r="R1433" i="1"/>
  <c r="S1433" i="1"/>
  <c r="R1434" i="1"/>
  <c r="S1434" i="1"/>
  <c r="R1435" i="1"/>
  <c r="S1435" i="1"/>
  <c r="R1436" i="1"/>
  <c r="S1436" i="1"/>
  <c r="R1437" i="1"/>
  <c r="S1437" i="1"/>
  <c r="R1438" i="1"/>
  <c r="S1438" i="1"/>
  <c r="R1439" i="1"/>
  <c r="S1439" i="1"/>
  <c r="R1440" i="1"/>
  <c r="S1440" i="1"/>
  <c r="R1441" i="1"/>
  <c r="S1441" i="1"/>
  <c r="R1442" i="1"/>
  <c r="S1442" i="1"/>
  <c r="R1443" i="1"/>
  <c r="S1443" i="1"/>
  <c r="R1444" i="1"/>
  <c r="S1444" i="1"/>
  <c r="R1445" i="1"/>
  <c r="S1445" i="1"/>
  <c r="R1446" i="1"/>
  <c r="S1446" i="1"/>
  <c r="R1447" i="1"/>
  <c r="S1447" i="1"/>
  <c r="R1448" i="1"/>
  <c r="S1448" i="1"/>
  <c r="R1449" i="1"/>
  <c r="S1449" i="1"/>
  <c r="R1450" i="1"/>
  <c r="S1450" i="1"/>
  <c r="R1451" i="1"/>
  <c r="S1451" i="1"/>
  <c r="R1452" i="1"/>
  <c r="S1452" i="1"/>
  <c r="R1453" i="1"/>
  <c r="S1453" i="1"/>
  <c r="R1454" i="1"/>
  <c r="S1454" i="1"/>
  <c r="R1455" i="1"/>
  <c r="S1455" i="1"/>
  <c r="R1456" i="1"/>
  <c r="S1456" i="1"/>
  <c r="R1457" i="1"/>
  <c r="S1457" i="1"/>
  <c r="R1458" i="1"/>
  <c r="S1458" i="1"/>
  <c r="R1459" i="1"/>
  <c r="S1459" i="1"/>
  <c r="R1460" i="1"/>
  <c r="S1460" i="1"/>
  <c r="R1461" i="1"/>
  <c r="S1461" i="1"/>
  <c r="R1462" i="1"/>
  <c r="S1462" i="1"/>
  <c r="R1463" i="1"/>
  <c r="S1463" i="1"/>
  <c r="R1464" i="1"/>
  <c r="S1464" i="1"/>
  <c r="R1465" i="1"/>
  <c r="S1465" i="1"/>
  <c r="R1466" i="1"/>
  <c r="S1466" i="1"/>
  <c r="R1467" i="1"/>
  <c r="S1467" i="1"/>
  <c r="R1468" i="1"/>
  <c r="S1468" i="1"/>
  <c r="R1469" i="1"/>
  <c r="S1469" i="1"/>
  <c r="R1470" i="1"/>
  <c r="S1470" i="1"/>
  <c r="R1471" i="1"/>
  <c r="S1471" i="1"/>
  <c r="R1472" i="1"/>
  <c r="S1472" i="1"/>
  <c r="R1473" i="1"/>
  <c r="S1473" i="1"/>
  <c r="R1474" i="1"/>
  <c r="S1474" i="1"/>
  <c r="R1475" i="1"/>
  <c r="S1475" i="1"/>
  <c r="R1476" i="1"/>
  <c r="S1476" i="1"/>
  <c r="R1477" i="1"/>
  <c r="S1477" i="1"/>
  <c r="R1478" i="1"/>
  <c r="S1478" i="1"/>
  <c r="R1479" i="1"/>
  <c r="S1479" i="1"/>
  <c r="R1480" i="1"/>
  <c r="S1480" i="1"/>
  <c r="R1481" i="1"/>
  <c r="S1481" i="1"/>
  <c r="R1482" i="1"/>
  <c r="S1482" i="1"/>
  <c r="R1483" i="1"/>
  <c r="S1483" i="1"/>
  <c r="R1484" i="1"/>
  <c r="S1484" i="1"/>
  <c r="R1485" i="1"/>
  <c r="S1485" i="1"/>
  <c r="R1486" i="1"/>
  <c r="S1486" i="1"/>
  <c r="R1487" i="1"/>
  <c r="S1487" i="1"/>
  <c r="R1488" i="1"/>
  <c r="S1488" i="1"/>
  <c r="R1489" i="1"/>
  <c r="S1489" i="1"/>
  <c r="R1490" i="1"/>
  <c r="S1490" i="1"/>
  <c r="R1491" i="1"/>
  <c r="S1491" i="1"/>
  <c r="R1492" i="1"/>
  <c r="S1492" i="1"/>
  <c r="R1493" i="1"/>
  <c r="S1493" i="1"/>
  <c r="R1494" i="1"/>
  <c r="S1494" i="1"/>
  <c r="R1495" i="1"/>
  <c r="S1495" i="1"/>
  <c r="R1496" i="1"/>
  <c r="S1496" i="1"/>
  <c r="R1497" i="1"/>
  <c r="S1497" i="1"/>
  <c r="R1498" i="1"/>
  <c r="S1498" i="1"/>
  <c r="R1499" i="1"/>
  <c r="S1499" i="1"/>
  <c r="R1500" i="1"/>
  <c r="S1500" i="1"/>
  <c r="R1501" i="1"/>
  <c r="S1501" i="1"/>
  <c r="R1502" i="1"/>
  <c r="S1502" i="1"/>
  <c r="R1503" i="1"/>
  <c r="S1503" i="1"/>
  <c r="R1504" i="1"/>
  <c r="S1504" i="1"/>
  <c r="R1505" i="1"/>
  <c r="S1505" i="1"/>
  <c r="R1506" i="1"/>
  <c r="S1506" i="1"/>
  <c r="R1507" i="1"/>
  <c r="S1507" i="1"/>
  <c r="R1508" i="1"/>
  <c r="S1508" i="1"/>
  <c r="R1509" i="1"/>
  <c r="S1509" i="1"/>
  <c r="R1510" i="1"/>
  <c r="S1510" i="1"/>
  <c r="R1511" i="1"/>
  <c r="S1511" i="1"/>
  <c r="R1512" i="1"/>
  <c r="S1512" i="1"/>
  <c r="R1513" i="1"/>
  <c r="S1513" i="1"/>
  <c r="R1514" i="1"/>
  <c r="S1514" i="1"/>
  <c r="R1515" i="1"/>
  <c r="S1515" i="1"/>
  <c r="R1516" i="1"/>
  <c r="S1516" i="1"/>
  <c r="R1517" i="1"/>
  <c r="S1517" i="1"/>
  <c r="R1518" i="1"/>
  <c r="S1518" i="1"/>
  <c r="R1519" i="1"/>
  <c r="S1519" i="1"/>
  <c r="R1520" i="1"/>
  <c r="S1520" i="1"/>
  <c r="R1521" i="1"/>
  <c r="S1521" i="1"/>
  <c r="R1522" i="1"/>
  <c r="S1522" i="1"/>
  <c r="R1523" i="1"/>
  <c r="S1523" i="1"/>
  <c r="R1524" i="1"/>
  <c r="S1524" i="1"/>
  <c r="R1525" i="1"/>
  <c r="S1525" i="1"/>
  <c r="R1526" i="1"/>
  <c r="S1526" i="1"/>
  <c r="R1527" i="1"/>
  <c r="S1527" i="1"/>
  <c r="R1528" i="1"/>
  <c r="S1528" i="1"/>
  <c r="R1529" i="1"/>
  <c r="S1529" i="1"/>
  <c r="R1530" i="1"/>
  <c r="S1530" i="1"/>
  <c r="R1531" i="1"/>
  <c r="S1531" i="1"/>
  <c r="R1532" i="1"/>
  <c r="S1532" i="1"/>
  <c r="R1533" i="1"/>
  <c r="S1533" i="1"/>
  <c r="R1534" i="1"/>
  <c r="S1534" i="1"/>
  <c r="R1535" i="1"/>
  <c r="S1535" i="1"/>
  <c r="R1536" i="1"/>
  <c r="S1536" i="1"/>
  <c r="R1537" i="1"/>
  <c r="S1537" i="1"/>
  <c r="R1538" i="1"/>
  <c r="S1538" i="1"/>
  <c r="R1539" i="1"/>
  <c r="S1539" i="1"/>
  <c r="R1540" i="1"/>
  <c r="S1540" i="1"/>
  <c r="R1541" i="1"/>
  <c r="S1541" i="1"/>
  <c r="R1542" i="1"/>
  <c r="S1542" i="1"/>
  <c r="R1543" i="1"/>
  <c r="S1543" i="1"/>
  <c r="R1544" i="1"/>
  <c r="S1544" i="1"/>
  <c r="R1545" i="1"/>
  <c r="S1545" i="1"/>
  <c r="R1546" i="1"/>
  <c r="S1546" i="1"/>
  <c r="R1547" i="1"/>
  <c r="S1547" i="1"/>
  <c r="R1548" i="1"/>
  <c r="S1548" i="1"/>
  <c r="R1549" i="1"/>
  <c r="S1549" i="1"/>
  <c r="R1550" i="1"/>
  <c r="S1550" i="1"/>
  <c r="R1551" i="1"/>
  <c r="S1551" i="1"/>
  <c r="R1552" i="1"/>
  <c r="S1552" i="1"/>
  <c r="R1553" i="1"/>
  <c r="S1553" i="1"/>
  <c r="R1554" i="1"/>
  <c r="S1554" i="1"/>
  <c r="R1555" i="1"/>
  <c r="S1555" i="1"/>
  <c r="R1556" i="1"/>
  <c r="S1556" i="1"/>
  <c r="R1557" i="1"/>
  <c r="S1557" i="1"/>
  <c r="R1558" i="1"/>
  <c r="S1558" i="1"/>
  <c r="R1559" i="1"/>
  <c r="S1559" i="1"/>
  <c r="R1560" i="1"/>
  <c r="S1560" i="1"/>
  <c r="R1561" i="1"/>
  <c r="S1561" i="1"/>
  <c r="R1562" i="1"/>
  <c r="S1562" i="1"/>
  <c r="R1563" i="1"/>
  <c r="S1563" i="1"/>
  <c r="R1564" i="1"/>
  <c r="S1564" i="1"/>
  <c r="R1565" i="1"/>
  <c r="S1565" i="1"/>
  <c r="R1566" i="1"/>
  <c r="S1566" i="1"/>
  <c r="R1567" i="1"/>
  <c r="S1567" i="1"/>
  <c r="R1568" i="1"/>
  <c r="S1568" i="1"/>
  <c r="R1569" i="1"/>
  <c r="S1569" i="1"/>
  <c r="R1570" i="1"/>
  <c r="S1570" i="1"/>
  <c r="R1571" i="1"/>
  <c r="S1571" i="1"/>
  <c r="R1572" i="1"/>
  <c r="S1572" i="1"/>
  <c r="R1573" i="1"/>
  <c r="S1573" i="1"/>
  <c r="R1574" i="1"/>
  <c r="S1574" i="1"/>
  <c r="R1575" i="1"/>
  <c r="S1575" i="1"/>
  <c r="R1576" i="1"/>
  <c r="S1576" i="1"/>
  <c r="R1577" i="1"/>
  <c r="S1577" i="1"/>
  <c r="R1578" i="1"/>
  <c r="S1578" i="1"/>
  <c r="R1579" i="1"/>
  <c r="S1579" i="1"/>
  <c r="R1580" i="1"/>
  <c r="S1580" i="1"/>
  <c r="R1581" i="1"/>
  <c r="S1581" i="1"/>
  <c r="R1582" i="1"/>
  <c r="S1582" i="1"/>
  <c r="R1583" i="1"/>
  <c r="S1583" i="1"/>
  <c r="R1584" i="1"/>
  <c r="S1584" i="1"/>
  <c r="R1585" i="1"/>
  <c r="S1585" i="1"/>
  <c r="R1586" i="1"/>
  <c r="S1586" i="1"/>
  <c r="R1587" i="1"/>
  <c r="S1587" i="1"/>
  <c r="R1588" i="1"/>
  <c r="S1588" i="1"/>
  <c r="R1589" i="1"/>
  <c r="S1589" i="1"/>
  <c r="R1590" i="1"/>
  <c r="S1590" i="1"/>
  <c r="R1591" i="1"/>
  <c r="S1591" i="1"/>
  <c r="R1592" i="1"/>
  <c r="S1592" i="1"/>
  <c r="R1593" i="1"/>
  <c r="S1593" i="1"/>
  <c r="R1594" i="1"/>
  <c r="S1594" i="1"/>
  <c r="R1595" i="1"/>
  <c r="S1595" i="1"/>
  <c r="R1596" i="1"/>
  <c r="S1596" i="1"/>
  <c r="R1597" i="1"/>
  <c r="S1597" i="1"/>
  <c r="R1598" i="1"/>
  <c r="S1598" i="1"/>
  <c r="R1599" i="1"/>
  <c r="S1599" i="1"/>
  <c r="R1600" i="1"/>
  <c r="S1600" i="1"/>
  <c r="R1601" i="1"/>
  <c r="S1601" i="1"/>
  <c r="R1602" i="1"/>
  <c r="S1602" i="1"/>
  <c r="R1603" i="1"/>
  <c r="S1603" i="1"/>
  <c r="R1604" i="1"/>
  <c r="S1604" i="1"/>
  <c r="R1605" i="1"/>
  <c r="S1605" i="1"/>
  <c r="R1606" i="1"/>
  <c r="S1606" i="1"/>
  <c r="R1607" i="1"/>
  <c r="S1607" i="1"/>
  <c r="R1608" i="1"/>
  <c r="S1608" i="1"/>
  <c r="R1609" i="1"/>
  <c r="S1609" i="1"/>
  <c r="R1610" i="1"/>
  <c r="S1610" i="1"/>
  <c r="R1611" i="1"/>
  <c r="S1611" i="1"/>
  <c r="R1612" i="1"/>
  <c r="S1612" i="1"/>
  <c r="R1613" i="1"/>
  <c r="S1613" i="1"/>
  <c r="R1614" i="1"/>
  <c r="S1614" i="1"/>
  <c r="R1615" i="1"/>
  <c r="S1615" i="1"/>
  <c r="R1616" i="1"/>
  <c r="S1616" i="1"/>
  <c r="R1617" i="1"/>
  <c r="S1617" i="1"/>
  <c r="R1618" i="1"/>
  <c r="S1618" i="1"/>
  <c r="R1619" i="1"/>
  <c r="S1619" i="1"/>
  <c r="R1620" i="1"/>
  <c r="S1620" i="1"/>
  <c r="R1621" i="1"/>
  <c r="S1621" i="1"/>
  <c r="R1622" i="1"/>
  <c r="S1622" i="1"/>
  <c r="R1623" i="1"/>
  <c r="S1623" i="1"/>
  <c r="R1624" i="1"/>
  <c r="S1624" i="1"/>
  <c r="R1625" i="1"/>
  <c r="S1625" i="1"/>
  <c r="R1626" i="1"/>
  <c r="S1626" i="1"/>
  <c r="R1627" i="1"/>
  <c r="S1627" i="1"/>
  <c r="R1628" i="1"/>
  <c r="S1628" i="1"/>
  <c r="R1629" i="1"/>
  <c r="S1629" i="1"/>
  <c r="R1630" i="1"/>
  <c r="S1630" i="1"/>
  <c r="R1631" i="1"/>
  <c r="S1631" i="1"/>
  <c r="R1632" i="1"/>
  <c r="S1632" i="1"/>
  <c r="R1633" i="1"/>
  <c r="S1633" i="1"/>
  <c r="R1634" i="1"/>
  <c r="S1634" i="1"/>
  <c r="R1635" i="1"/>
  <c r="S1635" i="1"/>
  <c r="R1636" i="1"/>
  <c r="S1636" i="1"/>
  <c r="R1637" i="1"/>
  <c r="S1637" i="1"/>
  <c r="R1638" i="1"/>
  <c r="S1638" i="1"/>
  <c r="R1639" i="1"/>
  <c r="S1639" i="1"/>
  <c r="R1640" i="1"/>
  <c r="S1640" i="1"/>
  <c r="R1641" i="1"/>
  <c r="S1641" i="1"/>
  <c r="R1642" i="1"/>
  <c r="S1642" i="1"/>
  <c r="R1643" i="1"/>
  <c r="S1643" i="1"/>
  <c r="R1644" i="1"/>
  <c r="S1644" i="1"/>
  <c r="R1645" i="1"/>
  <c r="S1645" i="1"/>
  <c r="R1646" i="1"/>
  <c r="S1646" i="1"/>
  <c r="R1647" i="1"/>
  <c r="S1647" i="1"/>
  <c r="R1648" i="1"/>
  <c r="S1648" i="1"/>
  <c r="R1649" i="1"/>
  <c r="S1649" i="1"/>
  <c r="R1650" i="1"/>
  <c r="S1650" i="1"/>
  <c r="R1651" i="1"/>
  <c r="S1651" i="1"/>
  <c r="R1652" i="1"/>
  <c r="S1652" i="1"/>
  <c r="R1653" i="1"/>
  <c r="S1653" i="1"/>
  <c r="R1654" i="1"/>
  <c r="S1654" i="1"/>
  <c r="R1655" i="1"/>
  <c r="S1655" i="1"/>
  <c r="R1656" i="1"/>
  <c r="S1656" i="1"/>
  <c r="R1657" i="1"/>
  <c r="S1657" i="1"/>
  <c r="R1658" i="1"/>
  <c r="S1658" i="1"/>
  <c r="R1659" i="1"/>
  <c r="S1659" i="1"/>
  <c r="R1660" i="1"/>
  <c r="S1660" i="1"/>
  <c r="R1661" i="1"/>
  <c r="S1661" i="1"/>
  <c r="R1662" i="1"/>
  <c r="S1662" i="1"/>
  <c r="R1663" i="1"/>
  <c r="S1663" i="1"/>
  <c r="R1664" i="1"/>
  <c r="S1664" i="1"/>
  <c r="R1665" i="1"/>
  <c r="S1665" i="1"/>
  <c r="R1666" i="1"/>
  <c r="S1666" i="1"/>
  <c r="R1667" i="1"/>
  <c r="S1667" i="1"/>
  <c r="R1668" i="1"/>
  <c r="S1668" i="1"/>
  <c r="R1669" i="1"/>
  <c r="S1669" i="1"/>
  <c r="R1670" i="1"/>
  <c r="S1670" i="1"/>
  <c r="R1671" i="1"/>
  <c r="S1671" i="1"/>
  <c r="R1672" i="1"/>
  <c r="S1672" i="1"/>
  <c r="R1673" i="1"/>
  <c r="S1673" i="1"/>
  <c r="R1674" i="1"/>
  <c r="S1674" i="1"/>
  <c r="R1675" i="1"/>
  <c r="S1675" i="1"/>
  <c r="R1676" i="1"/>
  <c r="S1676" i="1"/>
  <c r="R1677" i="1"/>
  <c r="S1677" i="1"/>
  <c r="R1678" i="1"/>
  <c r="S1678" i="1"/>
  <c r="R1679" i="1"/>
  <c r="S1679" i="1"/>
  <c r="R1680" i="1"/>
  <c r="S1680" i="1"/>
  <c r="R1681" i="1"/>
  <c r="S1681" i="1"/>
  <c r="R1682" i="1"/>
  <c r="S1682" i="1"/>
  <c r="R1683" i="1"/>
  <c r="S1683" i="1"/>
  <c r="R1684" i="1"/>
  <c r="S1684" i="1"/>
  <c r="R1685" i="1"/>
  <c r="S1685" i="1"/>
  <c r="R1686" i="1"/>
  <c r="S1686" i="1"/>
  <c r="R1687" i="1"/>
  <c r="S1687" i="1"/>
  <c r="R1688" i="1"/>
  <c r="S1688" i="1"/>
  <c r="R1689" i="1"/>
  <c r="S1689" i="1"/>
  <c r="R1690" i="1"/>
  <c r="S1690" i="1"/>
  <c r="R1691" i="1"/>
  <c r="S1691" i="1"/>
  <c r="R1692" i="1"/>
  <c r="S1692" i="1"/>
  <c r="R1693" i="1"/>
  <c r="S1693" i="1"/>
  <c r="R1694" i="1"/>
  <c r="S1694" i="1"/>
  <c r="R1695" i="1"/>
  <c r="S1695" i="1"/>
  <c r="R1696" i="1"/>
  <c r="S1696" i="1"/>
  <c r="R1697" i="1"/>
  <c r="S1697" i="1"/>
  <c r="R1698" i="1"/>
  <c r="S1698" i="1"/>
  <c r="R1699" i="1"/>
  <c r="S1699" i="1"/>
  <c r="R1700" i="1"/>
  <c r="S1700" i="1"/>
  <c r="R1701" i="1"/>
  <c r="S1701" i="1"/>
  <c r="R1702" i="1"/>
  <c r="S1702" i="1"/>
  <c r="R1703" i="1"/>
  <c r="S1703" i="1"/>
  <c r="R1704" i="1"/>
  <c r="S1704" i="1"/>
  <c r="R1705" i="1"/>
  <c r="S1705" i="1"/>
  <c r="R1706" i="1"/>
  <c r="S1706" i="1"/>
  <c r="R1707" i="1"/>
  <c r="S1707" i="1"/>
  <c r="R1708" i="1"/>
  <c r="S1708" i="1"/>
  <c r="R1709" i="1"/>
  <c r="S1709" i="1"/>
  <c r="R1710" i="1"/>
  <c r="S1710" i="1"/>
  <c r="R1711" i="1"/>
  <c r="S1711" i="1"/>
  <c r="R1712" i="1"/>
  <c r="S1712" i="1"/>
  <c r="R1713" i="1"/>
  <c r="S1713" i="1"/>
  <c r="R1714" i="1"/>
  <c r="S1714" i="1"/>
  <c r="R1715" i="1"/>
  <c r="S1715" i="1"/>
  <c r="R1716" i="1"/>
  <c r="S1716" i="1"/>
  <c r="R1717" i="1"/>
  <c r="S1717" i="1"/>
  <c r="R1718" i="1"/>
  <c r="S1718" i="1"/>
  <c r="R1719" i="1"/>
  <c r="S1719" i="1"/>
  <c r="R1720" i="1"/>
  <c r="S1720" i="1"/>
  <c r="R1721" i="1"/>
  <c r="S1721" i="1"/>
  <c r="R1722" i="1"/>
  <c r="S1722" i="1"/>
  <c r="R1723" i="1"/>
  <c r="S1723" i="1"/>
  <c r="R1724" i="1"/>
  <c r="S1724" i="1"/>
  <c r="R1725" i="1"/>
  <c r="S1725" i="1"/>
  <c r="R1726" i="1"/>
  <c r="S1726" i="1"/>
  <c r="R1727" i="1"/>
  <c r="S1727" i="1"/>
  <c r="R1728" i="1"/>
  <c r="S1728" i="1"/>
  <c r="R1729" i="1"/>
  <c r="S1729" i="1"/>
  <c r="R1730" i="1"/>
  <c r="S1730" i="1"/>
  <c r="R1731" i="1"/>
  <c r="S1731" i="1"/>
  <c r="R1732" i="1"/>
  <c r="S1732" i="1"/>
  <c r="R1733" i="1"/>
  <c r="S1733" i="1"/>
  <c r="R1734" i="1"/>
  <c r="S1734" i="1"/>
  <c r="R1735" i="1"/>
  <c r="S1735" i="1"/>
  <c r="R1736" i="1"/>
  <c r="S1736" i="1"/>
  <c r="R1737" i="1"/>
  <c r="S1737" i="1"/>
  <c r="R1738" i="1"/>
  <c r="S1738" i="1"/>
  <c r="R1739" i="1"/>
  <c r="S1739" i="1"/>
  <c r="R1740" i="1"/>
  <c r="S1740" i="1"/>
  <c r="R1741" i="1"/>
  <c r="S1741" i="1"/>
  <c r="R1742" i="1"/>
  <c r="S1742" i="1"/>
  <c r="R1743" i="1"/>
  <c r="S1743" i="1"/>
  <c r="R1744" i="1"/>
  <c r="S1744" i="1"/>
  <c r="R1745" i="1"/>
  <c r="S1745" i="1"/>
  <c r="R1746" i="1"/>
  <c r="S1746" i="1"/>
  <c r="R1747" i="1"/>
  <c r="S1747" i="1"/>
  <c r="R1748" i="1"/>
  <c r="S1748" i="1"/>
  <c r="R1749" i="1"/>
  <c r="S1749" i="1"/>
  <c r="R1750" i="1"/>
  <c r="S1750" i="1"/>
  <c r="R1751" i="1"/>
  <c r="S1751" i="1"/>
  <c r="R1752" i="1"/>
  <c r="S1752" i="1"/>
  <c r="R1753" i="1"/>
  <c r="S1753" i="1"/>
  <c r="R1754" i="1"/>
  <c r="S1754" i="1"/>
  <c r="R1755" i="1"/>
  <c r="S1755" i="1"/>
  <c r="R1756" i="1"/>
  <c r="S1756" i="1"/>
  <c r="R1757" i="1"/>
  <c r="S1757" i="1"/>
  <c r="R1758" i="1"/>
  <c r="S1758" i="1"/>
  <c r="R1759" i="1"/>
  <c r="S1759" i="1"/>
  <c r="R1760" i="1"/>
  <c r="S1760" i="1"/>
  <c r="R1761" i="1"/>
  <c r="S1761" i="1"/>
  <c r="R1762" i="1"/>
  <c r="S1762" i="1"/>
  <c r="R1763" i="1"/>
  <c r="S1763" i="1"/>
  <c r="R1764" i="1"/>
  <c r="S1764" i="1"/>
  <c r="R1765" i="1"/>
  <c r="S1765" i="1"/>
  <c r="R1766" i="1"/>
  <c r="S1766" i="1"/>
  <c r="R1767" i="1"/>
  <c r="S1767" i="1"/>
  <c r="R1768" i="1"/>
  <c r="S1768" i="1"/>
  <c r="R1769" i="1"/>
  <c r="S1769" i="1"/>
  <c r="R1770" i="1"/>
  <c r="S1770" i="1"/>
  <c r="R1771" i="1"/>
  <c r="S1771" i="1"/>
  <c r="R1772" i="1"/>
  <c r="S1772" i="1"/>
  <c r="R1773" i="1"/>
  <c r="S1773" i="1"/>
  <c r="R1774" i="1"/>
  <c r="S1774" i="1"/>
  <c r="R1775" i="1"/>
  <c r="S1775" i="1"/>
  <c r="R1776" i="1"/>
  <c r="S1776" i="1"/>
  <c r="R1777" i="1"/>
  <c r="S1777" i="1"/>
  <c r="R1778" i="1"/>
  <c r="S1778" i="1"/>
  <c r="R1779" i="1"/>
  <c r="S1779" i="1"/>
  <c r="R1780" i="1"/>
  <c r="S1780" i="1"/>
  <c r="R1781" i="1"/>
  <c r="S1781" i="1"/>
  <c r="R1782" i="1"/>
  <c r="S1782" i="1"/>
  <c r="R1783" i="1"/>
  <c r="S1783" i="1"/>
  <c r="R1784" i="1"/>
  <c r="S1784" i="1"/>
  <c r="R1785" i="1"/>
  <c r="S1785" i="1"/>
  <c r="R1786" i="1"/>
  <c r="S1786" i="1"/>
  <c r="R1787" i="1"/>
  <c r="S1787" i="1"/>
  <c r="R1788" i="1"/>
  <c r="S1788" i="1"/>
  <c r="R1789" i="1"/>
  <c r="S1789" i="1"/>
  <c r="R1790" i="1"/>
  <c r="S1790" i="1"/>
  <c r="R1791" i="1"/>
  <c r="S1791" i="1"/>
  <c r="R1792" i="1"/>
  <c r="S1792" i="1"/>
  <c r="R1793" i="1"/>
  <c r="S1793" i="1"/>
  <c r="R1794" i="1"/>
  <c r="S1794" i="1"/>
  <c r="R1795" i="1"/>
  <c r="S1795" i="1"/>
  <c r="R1796" i="1"/>
  <c r="S1796" i="1"/>
  <c r="R1797" i="1"/>
  <c r="S1797" i="1"/>
  <c r="R1798" i="1"/>
  <c r="S1798" i="1"/>
  <c r="R1799" i="1"/>
  <c r="S1799" i="1"/>
  <c r="R1800" i="1"/>
  <c r="S1800" i="1"/>
  <c r="R1801" i="1"/>
  <c r="S1801" i="1"/>
  <c r="R1802" i="1"/>
  <c r="S1802" i="1"/>
  <c r="R1803" i="1"/>
  <c r="S1803" i="1"/>
  <c r="R1804" i="1"/>
  <c r="S1804" i="1"/>
  <c r="R1805" i="1"/>
  <c r="S1805" i="1"/>
  <c r="R1806" i="1"/>
  <c r="S1806" i="1"/>
  <c r="R1807" i="1"/>
  <c r="S1807" i="1"/>
  <c r="R1808" i="1"/>
  <c r="S1808" i="1"/>
  <c r="R1809" i="1"/>
  <c r="S1809" i="1"/>
  <c r="R1810" i="1"/>
  <c r="S1810" i="1"/>
  <c r="R1811" i="1"/>
  <c r="S1811" i="1"/>
  <c r="R1812" i="1"/>
  <c r="S1812" i="1"/>
  <c r="R1813" i="1"/>
  <c r="S1813" i="1"/>
  <c r="R1814" i="1"/>
  <c r="S1814" i="1"/>
  <c r="R1815" i="1"/>
  <c r="S1815" i="1"/>
  <c r="R1816" i="1"/>
  <c r="S1816" i="1"/>
  <c r="R1817" i="1"/>
  <c r="S1817" i="1"/>
  <c r="R1818" i="1"/>
  <c r="S1818" i="1"/>
  <c r="R1819" i="1"/>
  <c r="S1819" i="1"/>
  <c r="R1820" i="1"/>
  <c r="S1820" i="1"/>
  <c r="R1821" i="1"/>
  <c r="S1821" i="1"/>
  <c r="R1822" i="1"/>
  <c r="S1822" i="1"/>
  <c r="R1823" i="1"/>
  <c r="S1823" i="1"/>
  <c r="R1824" i="1"/>
  <c r="S1824" i="1"/>
  <c r="R1825" i="1"/>
  <c r="S1825" i="1"/>
  <c r="R1826" i="1"/>
  <c r="S1826" i="1"/>
  <c r="R1827" i="1"/>
  <c r="S1827" i="1"/>
  <c r="R1828" i="1"/>
  <c r="S1828" i="1"/>
  <c r="R1829" i="1"/>
  <c r="S1829" i="1"/>
  <c r="R1830" i="1"/>
  <c r="S1830" i="1"/>
  <c r="R1831" i="1"/>
  <c r="S1831" i="1"/>
  <c r="R1832" i="1"/>
  <c r="S1832" i="1"/>
  <c r="R1833" i="1"/>
  <c r="S1833" i="1"/>
  <c r="R1834" i="1"/>
  <c r="S1834" i="1"/>
  <c r="R1835" i="1"/>
  <c r="S1835" i="1"/>
  <c r="R1836" i="1"/>
  <c r="S1836" i="1"/>
  <c r="R1837" i="1"/>
  <c r="S1837" i="1"/>
  <c r="R1838" i="1"/>
  <c r="S1838" i="1"/>
  <c r="R1839" i="1"/>
  <c r="S1839" i="1"/>
  <c r="R1840" i="1"/>
  <c r="S1840" i="1"/>
  <c r="R1841" i="1"/>
  <c r="S1841" i="1"/>
  <c r="R1842" i="1"/>
  <c r="S1842" i="1"/>
  <c r="R1843" i="1"/>
  <c r="S1843" i="1"/>
  <c r="R1844" i="1"/>
  <c r="S1844" i="1"/>
  <c r="R1845" i="1"/>
  <c r="S1845" i="1"/>
  <c r="R1846" i="1"/>
  <c r="S1846" i="1"/>
  <c r="R1847" i="1"/>
  <c r="S1847" i="1"/>
  <c r="R1848" i="1"/>
  <c r="S1848" i="1"/>
  <c r="R1849" i="1"/>
  <c r="S1849" i="1"/>
  <c r="R1850" i="1"/>
  <c r="S1850" i="1"/>
  <c r="R1851" i="1"/>
  <c r="S1851" i="1"/>
  <c r="R1852" i="1"/>
  <c r="S1852" i="1"/>
  <c r="R1853" i="1"/>
  <c r="S1853" i="1"/>
  <c r="R1854" i="1"/>
  <c r="S1854" i="1"/>
  <c r="R1855" i="1"/>
  <c r="S1855" i="1"/>
  <c r="R1856" i="1"/>
  <c r="S1856" i="1"/>
  <c r="R1857" i="1"/>
  <c r="S1857" i="1"/>
  <c r="R1858" i="1"/>
  <c r="S1858" i="1"/>
  <c r="R1859" i="1"/>
  <c r="S1859" i="1"/>
  <c r="R1860" i="1"/>
  <c r="S1860" i="1"/>
  <c r="R1861" i="1"/>
  <c r="S1861" i="1"/>
  <c r="R1862" i="1"/>
  <c r="S1862" i="1"/>
  <c r="R1863" i="1"/>
  <c r="S1863" i="1"/>
  <c r="R1864" i="1"/>
  <c r="S1864" i="1"/>
  <c r="R1865" i="1"/>
  <c r="S1865" i="1"/>
  <c r="R1866" i="1"/>
  <c r="S1866" i="1"/>
  <c r="R1867" i="1"/>
  <c r="S1867" i="1"/>
  <c r="R1868" i="1"/>
  <c r="S1868" i="1"/>
  <c r="R1869" i="1"/>
  <c r="S1869" i="1"/>
  <c r="R1870" i="1"/>
  <c r="S1870" i="1"/>
  <c r="R1871" i="1"/>
  <c r="S1871" i="1"/>
  <c r="R1872" i="1"/>
  <c r="S1872" i="1"/>
  <c r="R1873" i="1"/>
  <c r="S1873" i="1"/>
  <c r="R1874" i="1"/>
  <c r="S1874" i="1"/>
  <c r="R1875" i="1"/>
  <c r="S1875" i="1"/>
  <c r="R1876" i="1"/>
  <c r="S1876" i="1"/>
  <c r="R1877" i="1"/>
  <c r="S1877" i="1"/>
  <c r="R1878" i="1"/>
  <c r="S1878" i="1"/>
  <c r="R1879" i="1"/>
  <c r="S1879" i="1"/>
  <c r="R1880" i="1"/>
  <c r="S1880" i="1"/>
  <c r="R1881" i="1"/>
  <c r="S1881" i="1"/>
  <c r="R1882" i="1"/>
  <c r="S1882" i="1"/>
  <c r="R1883" i="1"/>
  <c r="S1883" i="1"/>
  <c r="R1884" i="1"/>
  <c r="S1884" i="1"/>
  <c r="R1885" i="1"/>
  <c r="S1885" i="1"/>
  <c r="R1886" i="1"/>
  <c r="S1886" i="1"/>
  <c r="R1887" i="1"/>
  <c r="S1887" i="1"/>
  <c r="R1888" i="1"/>
  <c r="S1888" i="1"/>
  <c r="R1889" i="1"/>
  <c r="S1889" i="1"/>
  <c r="R1890" i="1"/>
  <c r="S1890" i="1"/>
  <c r="R1891" i="1"/>
  <c r="S1891" i="1"/>
  <c r="R1892" i="1"/>
  <c r="S1892" i="1"/>
  <c r="R1893" i="1"/>
  <c r="S1893" i="1"/>
  <c r="R1894" i="1"/>
  <c r="S1894" i="1"/>
  <c r="R1895" i="1"/>
  <c r="S1895" i="1"/>
  <c r="R1896" i="1"/>
  <c r="S1896" i="1"/>
  <c r="R1897" i="1"/>
  <c r="S1897" i="1"/>
  <c r="R1898" i="1"/>
  <c r="S1898" i="1"/>
  <c r="R1899" i="1"/>
  <c r="S1899" i="1"/>
  <c r="R1900" i="1"/>
  <c r="S1900" i="1"/>
  <c r="R1901" i="1"/>
  <c r="S1901" i="1"/>
  <c r="R1902" i="1"/>
  <c r="S1902" i="1"/>
  <c r="R1903" i="1"/>
  <c r="S1903" i="1"/>
  <c r="R1904" i="1"/>
  <c r="S1904" i="1"/>
  <c r="R1905" i="1"/>
  <c r="S1905" i="1"/>
  <c r="R1906" i="1"/>
  <c r="S1906" i="1"/>
  <c r="R1907" i="1"/>
  <c r="S1907" i="1"/>
  <c r="R1908" i="1"/>
  <c r="S1908" i="1"/>
  <c r="R1909" i="1"/>
  <c r="S1909" i="1"/>
  <c r="R1910" i="1"/>
  <c r="S1910" i="1"/>
  <c r="R1911" i="1"/>
  <c r="S1911" i="1"/>
  <c r="R1912" i="1"/>
  <c r="S1912" i="1"/>
  <c r="R1913" i="1"/>
  <c r="S1913" i="1"/>
  <c r="R1914" i="1"/>
  <c r="S1914" i="1"/>
  <c r="R1915" i="1"/>
  <c r="S1915" i="1"/>
  <c r="R1916" i="1"/>
  <c r="S1916" i="1"/>
  <c r="R1917" i="1"/>
  <c r="S1917" i="1"/>
  <c r="R1918" i="1"/>
  <c r="S1918" i="1"/>
  <c r="R1919" i="1"/>
  <c r="S1919" i="1"/>
  <c r="R1920" i="1"/>
  <c r="S1920" i="1"/>
  <c r="R1921" i="1"/>
  <c r="S1921" i="1"/>
  <c r="R1922" i="1"/>
  <c r="S1922" i="1"/>
  <c r="R1923" i="1"/>
  <c r="S1923" i="1"/>
  <c r="R1924" i="1"/>
  <c r="S1924" i="1"/>
  <c r="R1925" i="1"/>
  <c r="S1925" i="1"/>
  <c r="R1926" i="1"/>
  <c r="S1926" i="1"/>
  <c r="R1927" i="1"/>
  <c r="S1927" i="1"/>
  <c r="R1928" i="1"/>
  <c r="S1928" i="1"/>
  <c r="R1929" i="1"/>
  <c r="S1929" i="1"/>
  <c r="R1930" i="1"/>
  <c r="S1930" i="1"/>
  <c r="R1931" i="1"/>
  <c r="S1931" i="1"/>
  <c r="R1932" i="1"/>
  <c r="S1932" i="1"/>
  <c r="R1933" i="1"/>
  <c r="S1933" i="1"/>
  <c r="R1934" i="1"/>
  <c r="S1934" i="1"/>
  <c r="R1935" i="1"/>
  <c r="S1935" i="1"/>
  <c r="R1936" i="1"/>
  <c r="S1936" i="1"/>
  <c r="R1937" i="1"/>
  <c r="S1937" i="1"/>
  <c r="R1938" i="1"/>
  <c r="S1938" i="1"/>
  <c r="R1939" i="1"/>
  <c r="S1939" i="1"/>
  <c r="R1940" i="1"/>
  <c r="S1940" i="1"/>
  <c r="R1941" i="1"/>
  <c r="S1941" i="1"/>
  <c r="R1942" i="1"/>
  <c r="S1942" i="1"/>
  <c r="R1943" i="1"/>
  <c r="S1943" i="1"/>
  <c r="R1944" i="1"/>
  <c r="S1944" i="1"/>
  <c r="R1945" i="1"/>
  <c r="S1945" i="1"/>
  <c r="R1946" i="1"/>
  <c r="S1946" i="1"/>
  <c r="R1947" i="1"/>
  <c r="S1947" i="1"/>
  <c r="R1948" i="1"/>
  <c r="S1948" i="1"/>
  <c r="R1949" i="1"/>
  <c r="S1949" i="1"/>
  <c r="R1950" i="1"/>
  <c r="S1950" i="1"/>
  <c r="R1951" i="1"/>
  <c r="S1951" i="1"/>
  <c r="R1952" i="1"/>
  <c r="S1952" i="1"/>
  <c r="R1953" i="1"/>
  <c r="S1953" i="1"/>
  <c r="R1954" i="1"/>
  <c r="S1954" i="1"/>
  <c r="R1955" i="1"/>
  <c r="S1955" i="1"/>
  <c r="R1956" i="1"/>
  <c r="S1956" i="1"/>
  <c r="R1957" i="1"/>
  <c r="S1957" i="1"/>
  <c r="R1958" i="1"/>
  <c r="S1958" i="1"/>
  <c r="R1959" i="1"/>
  <c r="S1959" i="1"/>
  <c r="S9" i="1"/>
  <c r="R9" i="1"/>
  <c r="L10" i="1"/>
  <c r="Q10" i="1" s="1"/>
  <c r="L11" i="1"/>
  <c r="Q11" i="1" s="1"/>
  <c r="L12" i="1"/>
  <c r="L13" i="1"/>
  <c r="Q13" i="1" s="1"/>
  <c r="L14" i="1"/>
  <c r="Q14" i="1" s="1"/>
  <c r="L15" i="1"/>
  <c r="Q15" i="1" s="1"/>
  <c r="L16" i="1"/>
  <c r="Q16" i="1" s="1"/>
  <c r="L17" i="1"/>
  <c r="Q17" i="1" s="1"/>
  <c r="L18" i="1"/>
  <c r="Q18" i="1" s="1"/>
  <c r="L19" i="1"/>
  <c r="L20" i="1"/>
  <c r="L21" i="1"/>
  <c r="Q21" i="1" s="1"/>
  <c r="L22" i="1"/>
  <c r="Q22" i="1" s="1"/>
  <c r="L23" i="1"/>
  <c r="Q23" i="1" s="1"/>
  <c r="L24" i="1"/>
  <c r="Q24" i="1" s="1"/>
  <c r="L25" i="1"/>
  <c r="Q25" i="1" s="1"/>
  <c r="L26" i="1"/>
  <c r="Q26" i="1" s="1"/>
  <c r="L27" i="1"/>
  <c r="Q27" i="1" s="1"/>
  <c r="L28" i="1"/>
  <c r="Q28" i="1" s="1"/>
  <c r="L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L9" i="1"/>
  <c r="Q9" i="1" s="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1" i="1"/>
  <c r="P1782" i="1"/>
  <c r="P1783" i="1"/>
  <c r="P1784" i="1"/>
  <c r="P1785" i="1"/>
  <c r="P1786" i="1"/>
  <c r="P1787" i="1"/>
  <c r="P1788" i="1"/>
  <c r="P1789" i="1"/>
  <c r="P1790" i="1"/>
  <c r="P1791" i="1"/>
  <c r="P1792" i="1"/>
  <c r="P1793" i="1"/>
  <c r="P1794" i="1"/>
  <c r="P1795" i="1"/>
  <c r="P1796" i="1"/>
  <c r="P1797" i="1"/>
  <c r="P1798" i="1"/>
  <c r="P1799" i="1"/>
  <c r="P1800" i="1"/>
  <c r="P1801" i="1"/>
  <c r="P1802" i="1"/>
  <c r="P1803" i="1"/>
  <c r="P1804" i="1"/>
  <c r="P1805" i="1"/>
  <c r="P1806" i="1"/>
  <c r="P1807" i="1"/>
  <c r="P1808" i="1"/>
  <c r="P1809" i="1"/>
  <c r="P1810" i="1"/>
  <c r="P1811" i="1"/>
  <c r="P1812"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8" i="1"/>
  <c r="P1839" i="1"/>
  <c r="P1840" i="1"/>
  <c r="P1841" i="1"/>
  <c r="P1842" i="1"/>
  <c r="P1843" i="1"/>
  <c r="P1844" i="1"/>
  <c r="P1845" i="1"/>
  <c r="P1846" i="1"/>
  <c r="P1847" i="1"/>
  <c r="P1848" i="1"/>
  <c r="P1849" i="1"/>
  <c r="P1850" i="1"/>
  <c r="P1851" i="1"/>
  <c r="P1852" i="1"/>
  <c r="P1853" i="1"/>
  <c r="P1854" i="1"/>
  <c r="P1855" i="1"/>
  <c r="P1856" i="1"/>
  <c r="P1857" i="1"/>
  <c r="P1858" i="1"/>
  <c r="P1859" i="1"/>
  <c r="P1860" i="1"/>
  <c r="P1861" i="1"/>
  <c r="P1862" i="1"/>
  <c r="P1863" i="1"/>
  <c r="P1864" i="1"/>
  <c r="P1865" i="1"/>
  <c r="P1866"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4" i="1"/>
  <c r="P1915" i="1"/>
  <c r="P1916" i="1"/>
  <c r="P1917" i="1"/>
  <c r="P1918" i="1"/>
  <c r="P1919" i="1"/>
  <c r="P1920" i="1"/>
  <c r="P1921" i="1"/>
  <c r="P1922" i="1"/>
  <c r="P1923" i="1"/>
  <c r="P1924" i="1"/>
  <c r="P1925" i="1"/>
  <c r="P1926" i="1"/>
  <c r="P1927" i="1"/>
  <c r="P1928" i="1"/>
  <c r="P1929" i="1"/>
  <c r="P1930" i="1"/>
  <c r="P1931" i="1"/>
  <c r="P1932" i="1"/>
  <c r="P1933" i="1"/>
  <c r="P1934" i="1"/>
  <c r="P1935" i="1"/>
  <c r="P1936" i="1"/>
  <c r="P1937" i="1"/>
  <c r="P1938" i="1"/>
  <c r="P1939" i="1"/>
  <c r="P1940" i="1"/>
  <c r="P1941" i="1"/>
  <c r="P1942" i="1"/>
  <c r="P1943" i="1"/>
  <c r="P1944" i="1"/>
  <c r="P1945" i="1"/>
  <c r="P1946" i="1"/>
  <c r="P1947" i="1"/>
  <c r="P1948" i="1"/>
  <c r="P1949" i="1"/>
  <c r="P1950" i="1"/>
  <c r="P1951" i="1"/>
  <c r="P1952" i="1"/>
  <c r="P1953" i="1"/>
  <c r="P1954" i="1"/>
  <c r="P1955" i="1"/>
  <c r="P1956" i="1"/>
  <c r="P1957" i="1"/>
  <c r="P1958" i="1"/>
  <c r="P1959" i="1"/>
  <c r="P9" i="1"/>
  <c r="L1059" i="1"/>
  <c r="L1009" i="1"/>
  <c r="L1058" i="1"/>
  <c r="L1008" i="1"/>
  <c r="L1057" i="1"/>
  <c r="L1007" i="1"/>
  <c r="L1056" i="1"/>
  <c r="L1006" i="1"/>
  <c r="L1055" i="1"/>
  <c r="L1005" i="1"/>
  <c r="L1054" i="1"/>
  <c r="L1004" i="1"/>
  <c r="L1053" i="1"/>
  <c r="L1003" i="1"/>
  <c r="L1052" i="1"/>
  <c r="L1002" i="1"/>
  <c r="L1051" i="1"/>
  <c r="L1001" i="1"/>
  <c r="L1050" i="1"/>
  <c r="L1000" i="1"/>
  <c r="L1049" i="1"/>
  <c r="L999" i="1"/>
  <c r="L1048" i="1"/>
  <c r="L998" i="1"/>
  <c r="L1047" i="1"/>
  <c r="L997" i="1"/>
  <c r="L1046" i="1"/>
  <c r="L996" i="1"/>
  <c r="L1045" i="1"/>
  <c r="L995" i="1"/>
  <c r="L1044" i="1"/>
  <c r="L994" i="1"/>
  <c r="L1043" i="1"/>
  <c r="L993" i="1"/>
  <c r="L1042" i="1"/>
  <c r="L992" i="1"/>
  <c r="L1041" i="1"/>
  <c r="L991" i="1"/>
  <c r="L1040" i="1"/>
  <c r="L990" i="1"/>
  <c r="L1039" i="1"/>
  <c r="L989" i="1"/>
  <c r="L1038" i="1"/>
  <c r="L988" i="1"/>
  <c r="L1037" i="1"/>
  <c r="L987" i="1"/>
  <c r="L1036" i="1"/>
  <c r="L986" i="1"/>
  <c r="L1035" i="1"/>
  <c r="L985" i="1"/>
  <c r="L1034" i="1"/>
  <c r="L984" i="1"/>
  <c r="L1033" i="1"/>
  <c r="L983" i="1"/>
  <c r="L1032" i="1"/>
  <c r="L982" i="1"/>
  <c r="L1031" i="1"/>
  <c r="L981" i="1"/>
  <c r="L1030" i="1"/>
  <c r="L980" i="1"/>
  <c r="L1029" i="1"/>
  <c r="L979" i="1"/>
  <c r="L1028" i="1"/>
  <c r="L978" i="1"/>
  <c r="L1027" i="1"/>
  <c r="L977" i="1"/>
  <c r="L1026" i="1"/>
  <c r="L976" i="1"/>
  <c r="L1025" i="1"/>
  <c r="L975" i="1"/>
  <c r="L1024" i="1"/>
  <c r="L974" i="1"/>
  <c r="L1023" i="1"/>
  <c r="L973" i="1"/>
  <c r="L1022" i="1"/>
  <c r="L972" i="1"/>
  <c r="L1021" i="1"/>
  <c r="L971" i="1"/>
  <c r="L1020" i="1"/>
  <c r="L970" i="1"/>
  <c r="L1019" i="1"/>
  <c r="L969" i="1"/>
  <c r="L1018" i="1"/>
  <c r="L968" i="1"/>
  <c r="L1017" i="1"/>
  <c r="L967" i="1"/>
  <c r="L1016" i="1"/>
  <c r="L966" i="1"/>
  <c r="L1015" i="1"/>
  <c r="L965" i="1"/>
  <c r="L1014" i="1"/>
  <c r="N1014" i="1" s="1"/>
  <c r="L964" i="1"/>
  <c r="L1013" i="1"/>
  <c r="L963" i="1"/>
  <c r="L1012" i="1"/>
  <c r="L962" i="1"/>
  <c r="L1011" i="1"/>
  <c r="L961" i="1"/>
  <c r="L1010"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N907" i="1" s="1"/>
  <c r="L906" i="1"/>
  <c r="L905" i="1"/>
  <c r="N905" i="1" s="1"/>
  <c r="L904" i="1"/>
  <c r="L903" i="1"/>
  <c r="L902" i="1"/>
  <c r="L901" i="1"/>
  <c r="L900" i="1"/>
  <c r="L899" i="1"/>
  <c r="N899" i="1" s="1"/>
  <c r="L898" i="1"/>
  <c r="L897" i="1"/>
  <c r="N897" i="1" s="1"/>
  <c r="L896" i="1"/>
  <c r="L895" i="1"/>
  <c r="L894" i="1"/>
  <c r="L893" i="1"/>
  <c r="L892" i="1"/>
  <c r="L891" i="1"/>
  <c r="N891" i="1" s="1"/>
  <c r="L890" i="1"/>
  <c r="N890" i="1" s="1"/>
  <c r="L889" i="1"/>
  <c r="N889" i="1" s="1"/>
  <c r="L888" i="1"/>
  <c r="N888" i="1" s="1"/>
  <c r="L887" i="1"/>
  <c r="L886" i="1"/>
  <c r="L885" i="1"/>
  <c r="L884" i="1"/>
  <c r="L883" i="1"/>
  <c r="N883" i="1" s="1"/>
  <c r="L882" i="1"/>
  <c r="N882" i="1" s="1"/>
  <c r="L881" i="1"/>
  <c r="N881" i="1" s="1"/>
  <c r="L880" i="1"/>
  <c r="N880" i="1" s="1"/>
  <c r="L879" i="1"/>
  <c r="L878" i="1"/>
  <c r="L877" i="1"/>
  <c r="L876" i="1"/>
  <c r="L875" i="1"/>
  <c r="N875" i="1" s="1"/>
  <c r="L874" i="1"/>
  <c r="N874" i="1" s="1"/>
  <c r="L873" i="1"/>
  <c r="N873" i="1" s="1"/>
  <c r="L872" i="1"/>
  <c r="N872" i="1" s="1"/>
  <c r="L871" i="1"/>
  <c r="L870" i="1"/>
  <c r="L869" i="1"/>
  <c r="L868" i="1"/>
  <c r="L867" i="1"/>
  <c r="L866" i="1"/>
  <c r="N866" i="1" s="1"/>
  <c r="L865" i="1"/>
  <c r="N865" i="1" s="1"/>
  <c r="L864" i="1"/>
  <c r="N864" i="1" s="1"/>
  <c r="L863" i="1"/>
  <c r="L862" i="1"/>
  <c r="L861" i="1"/>
  <c r="L860" i="1"/>
  <c r="L859" i="1"/>
  <c r="L858" i="1"/>
  <c r="N858" i="1" s="1"/>
  <c r="L857" i="1"/>
  <c r="L856" i="1"/>
  <c r="N856" i="1" s="1"/>
  <c r="L855" i="1"/>
  <c r="B48" i="1"/>
  <c r="L558" i="1"/>
  <c r="L508" i="1"/>
  <c r="L808" i="1"/>
  <c r="N808" i="1" s="1"/>
  <c r="O808" i="1" s="1"/>
  <c r="L758" i="1"/>
  <c r="L820" i="1"/>
  <c r="L851" i="1"/>
  <c r="L2009" i="1"/>
  <c r="L1959" i="1"/>
  <c r="L2008" i="1"/>
  <c r="L1958" i="1"/>
  <c r="L2007" i="1"/>
  <c r="L1957" i="1"/>
  <c r="L2006" i="1"/>
  <c r="L1956" i="1"/>
  <c r="L2005" i="1"/>
  <c r="L1955" i="1"/>
  <c r="L2004" i="1"/>
  <c r="L1954" i="1"/>
  <c r="L2003" i="1"/>
  <c r="L1953" i="1"/>
  <c r="L2002" i="1"/>
  <c r="L1952" i="1"/>
  <c r="L2001" i="1"/>
  <c r="L1951" i="1"/>
  <c r="L2000" i="1"/>
  <c r="L1950" i="1"/>
  <c r="L1999" i="1"/>
  <c r="L1949" i="1"/>
  <c r="L1998" i="1"/>
  <c r="L1948" i="1"/>
  <c r="L1997" i="1"/>
  <c r="L1947" i="1"/>
  <c r="L1996" i="1"/>
  <c r="L1946" i="1"/>
  <c r="L1995" i="1"/>
  <c r="L1945" i="1"/>
  <c r="L1994" i="1"/>
  <c r="L1944" i="1"/>
  <c r="L1993" i="1"/>
  <c r="L1943" i="1"/>
  <c r="L1992" i="1"/>
  <c r="L1942" i="1"/>
  <c r="L1991" i="1"/>
  <c r="L1941" i="1"/>
  <c r="L1990" i="1"/>
  <c r="L1940" i="1"/>
  <c r="L1989" i="1"/>
  <c r="L1939" i="1"/>
  <c r="L1988" i="1"/>
  <c r="L1938" i="1"/>
  <c r="L1987" i="1"/>
  <c r="L1937" i="1"/>
  <c r="L1986" i="1"/>
  <c r="L1936" i="1"/>
  <c r="L1985" i="1"/>
  <c r="L1935" i="1"/>
  <c r="L1984" i="1"/>
  <c r="L1934" i="1"/>
  <c r="L1983" i="1"/>
  <c r="L1933" i="1"/>
  <c r="L1982" i="1"/>
  <c r="L1932" i="1"/>
  <c r="L1981" i="1"/>
  <c r="L1931" i="1"/>
  <c r="L1980" i="1"/>
  <c r="L1930" i="1"/>
  <c r="L1979" i="1"/>
  <c r="L1929" i="1"/>
  <c r="L1978" i="1"/>
  <c r="L1928" i="1"/>
  <c r="L1977" i="1"/>
  <c r="L1927" i="1"/>
  <c r="L1976" i="1"/>
  <c r="L1926" i="1"/>
  <c r="L1975" i="1"/>
  <c r="L1925" i="1"/>
  <c r="L1974" i="1"/>
  <c r="L1924" i="1"/>
  <c r="L1973" i="1"/>
  <c r="L1923" i="1"/>
  <c r="L1972" i="1"/>
  <c r="L1922" i="1"/>
  <c r="L1971" i="1"/>
  <c r="L1921" i="1"/>
  <c r="L1970" i="1"/>
  <c r="L1920" i="1"/>
  <c r="L1969" i="1"/>
  <c r="L1919" i="1"/>
  <c r="L1968" i="1"/>
  <c r="L1918" i="1"/>
  <c r="L1967" i="1"/>
  <c r="L1917" i="1"/>
  <c r="L1966" i="1"/>
  <c r="L1916" i="1"/>
  <c r="L1965" i="1"/>
  <c r="L1915" i="1"/>
  <c r="L1964" i="1"/>
  <c r="L1914" i="1"/>
  <c r="L1963" i="1"/>
  <c r="L1913" i="1"/>
  <c r="L1962" i="1"/>
  <c r="L1912" i="1"/>
  <c r="L1961" i="1"/>
  <c r="L1911" i="1"/>
  <c r="L1960"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N1859" i="1" s="1"/>
  <c r="L1858" i="1"/>
  <c r="L1857" i="1"/>
  <c r="L1856" i="1"/>
  <c r="L1855" i="1"/>
  <c r="L1854" i="1"/>
  <c r="L1853" i="1"/>
  <c r="N1853" i="1" s="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N1736" i="1" s="1"/>
  <c r="L1785" i="1"/>
  <c r="L1784" i="1"/>
  <c r="L1783" i="1"/>
  <c r="L1782" i="1"/>
  <c r="L1781" i="1"/>
  <c r="L1780" i="1"/>
  <c r="L1779" i="1"/>
  <c r="L1778" i="1"/>
  <c r="N1728" i="1" s="1"/>
  <c r="L1777" i="1"/>
  <c r="L1776" i="1"/>
  <c r="N1726" i="1" s="1"/>
  <c r="L1775" i="1"/>
  <c r="L1774" i="1"/>
  <c r="L1773" i="1"/>
  <c r="L1772" i="1"/>
  <c r="L1771" i="1"/>
  <c r="L1770" i="1"/>
  <c r="N1720" i="1" s="1"/>
  <c r="L1769" i="1"/>
  <c r="L1768" i="1"/>
  <c r="L1767" i="1"/>
  <c r="L1766" i="1"/>
  <c r="L1765" i="1"/>
  <c r="L1764" i="1"/>
  <c r="L1763" i="1"/>
  <c r="L1762" i="1"/>
  <c r="N1712" i="1" s="1"/>
  <c r="L1761" i="1"/>
  <c r="L1760" i="1"/>
  <c r="L1759" i="1"/>
  <c r="L1758" i="1"/>
  <c r="N1708" i="1" s="1"/>
  <c r="L1757" i="1"/>
  <c r="L1756" i="1"/>
  <c r="L1755" i="1"/>
  <c r="L1754" i="1"/>
  <c r="N1704" i="1" s="1"/>
  <c r="L1753" i="1"/>
  <c r="L1752" i="1"/>
  <c r="L1751" i="1"/>
  <c r="L1750" i="1"/>
  <c r="L1749" i="1"/>
  <c r="L1748" i="1"/>
  <c r="L1747" i="1"/>
  <c r="L1746" i="1"/>
  <c r="N1696" i="1" s="1"/>
  <c r="L1745" i="1"/>
  <c r="L1744" i="1"/>
  <c r="L1743" i="1"/>
  <c r="L1742" i="1"/>
  <c r="N1692" i="1" s="1"/>
  <c r="L1741" i="1"/>
  <c r="L1740" i="1"/>
  <c r="L1739" i="1"/>
  <c r="L1738" i="1"/>
  <c r="N1688" i="1" s="1"/>
  <c r="L1737" i="1"/>
  <c r="L1736" i="1"/>
  <c r="L1735" i="1"/>
  <c r="L1734" i="1"/>
  <c r="N1684" i="1" s="1"/>
  <c r="L1733" i="1"/>
  <c r="L1732" i="1"/>
  <c r="L1731" i="1"/>
  <c r="N1681" i="1" s="1"/>
  <c r="L1730" i="1"/>
  <c r="N1730" i="1" s="1"/>
  <c r="L1729" i="1"/>
  <c r="L1728" i="1"/>
  <c r="L1727" i="1"/>
  <c r="L1726" i="1"/>
  <c r="N1676" i="1" s="1"/>
  <c r="L1725" i="1"/>
  <c r="L1724" i="1"/>
  <c r="L1723" i="1"/>
  <c r="N1673" i="1" s="1"/>
  <c r="L1722" i="1"/>
  <c r="N1672" i="1" s="1"/>
  <c r="L1721" i="1"/>
  <c r="L1720" i="1"/>
  <c r="N1670" i="1" s="1"/>
  <c r="L1719" i="1"/>
  <c r="L1718" i="1"/>
  <c r="N1668" i="1" s="1"/>
  <c r="L1717" i="1"/>
  <c r="N1667" i="1" s="1"/>
  <c r="L1716" i="1"/>
  <c r="L1715" i="1"/>
  <c r="N1665" i="1" s="1"/>
  <c r="L1714" i="1"/>
  <c r="N1664" i="1" s="1"/>
  <c r="L1713" i="1"/>
  <c r="L1712" i="1"/>
  <c r="L1711" i="1"/>
  <c r="L1710" i="1"/>
  <c r="N1660" i="1" s="1"/>
  <c r="L1709" i="1"/>
  <c r="L1708" i="1"/>
  <c r="L1707" i="1"/>
  <c r="N1657" i="1" s="1"/>
  <c r="L1706" i="1"/>
  <c r="N1706" i="1" s="1"/>
  <c r="L1705" i="1"/>
  <c r="L1704" i="1"/>
  <c r="L1703" i="1"/>
  <c r="L1702" i="1"/>
  <c r="L1701" i="1"/>
  <c r="L1700" i="1"/>
  <c r="L1699" i="1"/>
  <c r="L1698" i="1"/>
  <c r="N1698" i="1" s="1"/>
  <c r="L1697" i="1"/>
  <c r="L1696" i="1"/>
  <c r="L1695" i="1"/>
  <c r="L1694" i="1"/>
  <c r="L1693" i="1"/>
  <c r="L1692" i="1"/>
  <c r="L1691" i="1"/>
  <c r="L1690" i="1"/>
  <c r="N1690" i="1" s="1"/>
  <c r="L1689" i="1"/>
  <c r="L1688" i="1"/>
  <c r="L1687" i="1"/>
  <c r="L1686" i="1"/>
  <c r="L1685" i="1"/>
  <c r="L1684" i="1"/>
  <c r="L1683" i="1"/>
  <c r="L1682" i="1"/>
  <c r="N1682" i="1" s="1"/>
  <c r="L1681" i="1"/>
  <c r="L1680" i="1"/>
  <c r="L1679" i="1"/>
  <c r="L1678" i="1"/>
  <c r="L1677" i="1"/>
  <c r="L1676" i="1"/>
  <c r="L1675" i="1"/>
  <c r="L1674" i="1"/>
  <c r="N1674" i="1" s="1"/>
  <c r="L1673" i="1"/>
  <c r="L1672" i="1"/>
  <c r="L1671" i="1"/>
  <c r="L1670" i="1"/>
  <c r="L1669" i="1"/>
  <c r="N1669" i="1" s="1"/>
  <c r="L1668" i="1"/>
  <c r="L1667" i="1"/>
  <c r="L1666" i="1"/>
  <c r="N1666" i="1" s="1"/>
  <c r="L1665" i="1"/>
  <c r="L1664" i="1"/>
  <c r="L1663" i="1"/>
  <c r="L1662" i="1"/>
  <c r="L1661" i="1"/>
  <c r="L1660" i="1"/>
  <c r="L1659" i="1"/>
  <c r="L1658" i="1"/>
  <c r="N1658" i="1" s="1"/>
  <c r="L1657" i="1"/>
  <c r="L1656" i="1"/>
  <c r="L1655" i="1"/>
  <c r="L1654" i="1"/>
  <c r="L1653" i="1"/>
  <c r="N1653" i="1" s="1"/>
  <c r="L1652" i="1"/>
  <c r="L1651" i="1"/>
  <c r="L1650" i="1"/>
  <c r="L1649" i="1"/>
  <c r="L1648" i="1"/>
  <c r="L1647" i="1"/>
  <c r="L1646" i="1"/>
  <c r="N1646" i="1" s="1"/>
  <c r="L1645" i="1"/>
  <c r="L1644" i="1"/>
  <c r="L1643" i="1"/>
  <c r="N1643" i="1" s="1"/>
  <c r="L1642" i="1"/>
  <c r="L1641" i="1"/>
  <c r="L1640" i="1"/>
  <c r="L1639" i="1"/>
  <c r="L1638" i="1"/>
  <c r="N1638" i="1" s="1"/>
  <c r="L1637" i="1"/>
  <c r="L1636" i="1"/>
  <c r="L1635" i="1"/>
  <c r="L1634" i="1"/>
  <c r="L1633" i="1"/>
  <c r="L1632" i="1"/>
  <c r="L1631" i="1"/>
  <c r="L1630" i="1"/>
  <c r="N1630" i="1" s="1"/>
  <c r="L1629" i="1"/>
  <c r="L1628" i="1"/>
  <c r="L1627" i="1"/>
  <c r="N1577" i="1" s="1"/>
  <c r="L1626" i="1"/>
  <c r="L1625" i="1"/>
  <c r="L1624" i="1"/>
  <c r="L1623" i="1"/>
  <c r="L1622" i="1"/>
  <c r="N1622" i="1" s="1"/>
  <c r="L1621" i="1"/>
  <c r="L1620" i="1"/>
  <c r="L1619" i="1"/>
  <c r="N1569" i="1" s="1"/>
  <c r="L1618" i="1"/>
  <c r="L1617" i="1"/>
  <c r="N1567" i="1" s="1"/>
  <c r="L1616" i="1"/>
  <c r="L1615" i="1"/>
  <c r="L1614" i="1"/>
  <c r="N1614" i="1" s="1"/>
  <c r="L1613" i="1"/>
  <c r="N1563" i="1" s="1"/>
  <c r="L1612" i="1"/>
  <c r="L1611" i="1"/>
  <c r="N1561" i="1" s="1"/>
  <c r="L1610" i="1"/>
  <c r="L1609" i="1"/>
  <c r="L1608" i="1"/>
  <c r="L1607" i="1"/>
  <c r="L1606" i="1"/>
  <c r="N1606" i="1" s="1"/>
  <c r="L1605" i="1"/>
  <c r="L1604" i="1"/>
  <c r="L1603" i="1"/>
  <c r="L1602" i="1"/>
  <c r="N1602" i="1" s="1"/>
  <c r="L1601" i="1"/>
  <c r="L1600" i="1"/>
  <c r="N1550" i="1" s="1"/>
  <c r="L1599" i="1"/>
  <c r="L1598" i="1"/>
  <c r="L1597" i="1"/>
  <c r="L1596" i="1"/>
  <c r="L1595" i="1"/>
  <c r="L1594" i="1"/>
  <c r="N1544" i="1" s="1"/>
  <c r="L1593" i="1"/>
  <c r="N1543" i="1" s="1"/>
  <c r="L1592" i="1"/>
  <c r="L1591" i="1"/>
  <c r="L1590" i="1"/>
  <c r="N1540" i="1" s="1"/>
  <c r="L1589" i="1"/>
  <c r="N1539" i="1" s="1"/>
  <c r="L1588" i="1"/>
  <c r="L1587" i="1"/>
  <c r="N1537" i="1" s="1"/>
  <c r="L1586" i="1"/>
  <c r="N1536" i="1" s="1"/>
  <c r="L1585" i="1"/>
  <c r="L1584" i="1"/>
  <c r="L1583" i="1"/>
  <c r="L1582" i="1"/>
  <c r="L1581" i="1"/>
  <c r="N1581" i="1" s="1"/>
  <c r="L1580" i="1"/>
  <c r="L1579" i="1"/>
  <c r="L1578" i="1"/>
  <c r="N1578" i="1" s="1"/>
  <c r="L1577" i="1"/>
  <c r="L1576" i="1"/>
  <c r="L1575" i="1"/>
  <c r="L1574" i="1"/>
  <c r="N1524" i="1" s="1"/>
  <c r="L1573" i="1"/>
  <c r="N1573" i="1" s="1"/>
  <c r="L1572" i="1"/>
  <c r="L1571" i="1"/>
  <c r="N1521" i="1" s="1"/>
  <c r="L1570" i="1"/>
  <c r="N1520" i="1" s="1"/>
  <c r="L1569" i="1"/>
  <c r="L1568" i="1"/>
  <c r="N1518" i="1" s="1"/>
  <c r="L1567" i="1"/>
  <c r="L1566" i="1"/>
  <c r="L1565" i="1"/>
  <c r="L1564" i="1"/>
  <c r="L1563" i="1"/>
  <c r="N1513" i="1" s="1"/>
  <c r="L1562" i="1"/>
  <c r="N1562" i="1" s="1"/>
  <c r="L1561" i="1"/>
  <c r="L1560" i="1"/>
  <c r="L1559" i="1"/>
  <c r="L1558" i="1"/>
  <c r="L1557" i="1"/>
  <c r="L1556" i="1"/>
  <c r="L1555" i="1"/>
  <c r="N1505" i="1" s="1"/>
  <c r="L1554" i="1"/>
  <c r="N1554" i="1" s="1"/>
  <c r="L1553" i="1"/>
  <c r="L1552" i="1"/>
  <c r="L1551" i="1"/>
  <c r="L1550" i="1"/>
  <c r="N1500" i="1" s="1"/>
  <c r="L1549" i="1"/>
  <c r="L1548" i="1"/>
  <c r="L1547" i="1"/>
  <c r="N1497" i="1" s="1"/>
  <c r="L1546" i="1"/>
  <c r="L1545" i="1"/>
  <c r="L1544" i="1"/>
  <c r="L1543" i="1"/>
  <c r="L1542" i="1"/>
  <c r="L1541" i="1"/>
  <c r="L1540" i="1"/>
  <c r="L1539" i="1"/>
  <c r="N1489" i="1" s="1"/>
  <c r="L1538" i="1"/>
  <c r="L1537" i="1"/>
  <c r="L1536" i="1"/>
  <c r="L1535" i="1"/>
  <c r="L1534" i="1"/>
  <c r="L1533" i="1"/>
  <c r="L1532" i="1"/>
  <c r="L1531" i="1"/>
  <c r="N1481" i="1" s="1"/>
  <c r="L1530" i="1"/>
  <c r="N1480" i="1" s="1"/>
  <c r="L1529" i="1"/>
  <c r="L1528" i="1"/>
  <c r="L1527" i="1"/>
  <c r="L1526" i="1"/>
  <c r="L1525" i="1"/>
  <c r="N1525" i="1" s="1"/>
  <c r="L1524" i="1"/>
  <c r="L1523" i="1"/>
  <c r="N1473" i="1" s="1"/>
  <c r="L1522" i="1"/>
  <c r="N1522" i="1" s="1"/>
  <c r="L1521" i="1"/>
  <c r="L1520" i="1"/>
  <c r="N1470" i="1" s="1"/>
  <c r="L1519" i="1"/>
  <c r="L1518" i="1"/>
  <c r="L1517" i="1"/>
  <c r="N1517" i="1" s="1"/>
  <c r="L1516" i="1"/>
  <c r="L1515" i="1"/>
  <c r="N1465" i="1" s="1"/>
  <c r="L1514" i="1"/>
  <c r="L1513" i="1"/>
  <c r="L1512" i="1"/>
  <c r="L1511" i="1"/>
  <c r="L1510" i="1"/>
  <c r="L1509" i="1"/>
  <c r="N1509" i="1" s="1"/>
  <c r="L1508" i="1"/>
  <c r="L1507" i="1"/>
  <c r="L1506" i="1"/>
  <c r="N1506" i="1" s="1"/>
  <c r="L1505" i="1"/>
  <c r="L1504" i="1"/>
  <c r="L1503" i="1"/>
  <c r="L1502" i="1"/>
  <c r="N1452" i="1" s="1"/>
  <c r="L1501" i="1"/>
  <c r="N1501" i="1" s="1"/>
  <c r="L1500" i="1"/>
  <c r="L1499" i="1"/>
  <c r="N1449" i="1" s="1"/>
  <c r="L1498" i="1"/>
  <c r="N1448" i="1" s="1"/>
  <c r="L1497" i="1"/>
  <c r="L1496" i="1"/>
  <c r="L1495" i="1"/>
  <c r="L1494" i="1"/>
  <c r="N1444" i="1" s="1"/>
  <c r="L1493" i="1"/>
  <c r="N1493" i="1" s="1"/>
  <c r="L1492" i="1"/>
  <c r="L1491" i="1"/>
  <c r="N1441" i="1" s="1"/>
  <c r="L1490" i="1"/>
  <c r="N1440" i="1" s="1"/>
  <c r="L1489" i="1"/>
  <c r="L1488" i="1"/>
  <c r="L1487" i="1"/>
  <c r="L1486" i="1"/>
  <c r="L1485" i="1"/>
  <c r="N1485" i="1" s="1"/>
  <c r="L1484" i="1"/>
  <c r="L1483" i="1"/>
  <c r="N1433" i="1" s="1"/>
  <c r="L1482" i="1"/>
  <c r="N1482" i="1" s="1"/>
  <c r="L1481" i="1"/>
  <c r="L1480" i="1"/>
  <c r="L1479" i="1"/>
  <c r="L1478" i="1"/>
  <c r="L1477" i="1"/>
  <c r="N1477" i="1" s="1"/>
  <c r="L1476" i="1"/>
  <c r="L1475" i="1"/>
  <c r="N1425" i="1" s="1"/>
  <c r="L1474" i="1"/>
  <c r="N1424" i="1" s="1"/>
  <c r="L1473" i="1"/>
  <c r="L1472" i="1"/>
  <c r="L1471" i="1"/>
  <c r="L1470" i="1"/>
  <c r="L1469" i="1"/>
  <c r="N1469" i="1" s="1"/>
  <c r="L1468" i="1"/>
  <c r="L1467" i="1"/>
  <c r="N1417" i="1" s="1"/>
  <c r="L1466" i="1"/>
  <c r="L1465" i="1"/>
  <c r="L1464" i="1"/>
  <c r="L1463" i="1"/>
  <c r="L1462" i="1"/>
  <c r="L1461" i="1"/>
  <c r="N1461" i="1" s="1"/>
  <c r="L1460" i="1"/>
  <c r="L1459" i="1"/>
  <c r="N1409" i="1" s="1"/>
  <c r="L1458" i="1"/>
  <c r="L1457" i="1"/>
  <c r="L1456" i="1"/>
  <c r="L1455" i="1"/>
  <c r="L1454" i="1"/>
  <c r="L1453" i="1"/>
  <c r="L1452" i="1"/>
  <c r="L1451" i="1"/>
  <c r="N1401" i="1" s="1"/>
  <c r="L1450" i="1"/>
  <c r="N1400" i="1" s="1"/>
  <c r="L1449" i="1"/>
  <c r="L1448" i="1"/>
  <c r="L1447" i="1"/>
  <c r="L1446" i="1"/>
  <c r="N1396" i="1" s="1"/>
  <c r="L1445" i="1"/>
  <c r="N1445" i="1" s="1"/>
  <c r="L1444" i="1"/>
  <c r="L1443" i="1"/>
  <c r="N1393" i="1" s="1"/>
  <c r="L1442" i="1"/>
  <c r="N1392" i="1" s="1"/>
  <c r="L1441" i="1"/>
  <c r="L1440" i="1"/>
  <c r="N1390" i="1" s="1"/>
  <c r="L1439" i="1"/>
  <c r="L1438" i="1"/>
  <c r="L1437" i="1"/>
  <c r="L1436" i="1"/>
  <c r="L1435" i="1"/>
  <c r="L1434" i="1"/>
  <c r="N1434" i="1" s="1"/>
  <c r="L1433" i="1"/>
  <c r="L1432" i="1"/>
  <c r="L1431" i="1"/>
  <c r="L1430" i="1"/>
  <c r="L1429" i="1"/>
  <c r="N1429" i="1" s="1"/>
  <c r="L1428" i="1"/>
  <c r="L1427" i="1"/>
  <c r="L1426" i="1"/>
  <c r="N1426" i="1" s="1"/>
  <c r="L1425" i="1"/>
  <c r="L1424" i="1"/>
  <c r="L1423" i="1"/>
  <c r="L1422" i="1"/>
  <c r="N1372" i="1" s="1"/>
  <c r="L1421" i="1"/>
  <c r="N1421" i="1" s="1"/>
  <c r="L1420" i="1"/>
  <c r="L1419" i="1"/>
  <c r="L1418" i="1"/>
  <c r="N1368" i="1" s="1"/>
  <c r="L1417" i="1"/>
  <c r="L1416" i="1"/>
  <c r="L1415" i="1"/>
  <c r="L1414" i="1"/>
  <c r="L1413" i="1"/>
  <c r="L1412" i="1"/>
  <c r="L1411" i="1"/>
  <c r="L1410" i="1"/>
  <c r="L1409" i="1"/>
  <c r="L1408" i="1"/>
  <c r="N1358" i="1" s="1"/>
  <c r="L1407" i="1"/>
  <c r="L1406" i="1"/>
  <c r="L1405" i="1"/>
  <c r="N1405" i="1" s="1"/>
  <c r="L1404" i="1"/>
  <c r="L1403" i="1"/>
  <c r="L1402" i="1"/>
  <c r="N1352" i="1" s="1"/>
  <c r="L1401" i="1"/>
  <c r="L1400" i="1"/>
  <c r="L1399" i="1"/>
  <c r="L1398" i="1"/>
  <c r="L1397" i="1"/>
  <c r="L1396" i="1"/>
  <c r="L1395" i="1"/>
  <c r="L1394" i="1"/>
  <c r="N1344" i="1" s="1"/>
  <c r="L1393" i="1"/>
  <c r="L1392" i="1"/>
  <c r="L1391" i="1"/>
  <c r="L1390" i="1"/>
  <c r="L1389" i="1"/>
  <c r="L1388" i="1"/>
  <c r="L1387" i="1"/>
  <c r="L1386" i="1"/>
  <c r="N1386" i="1" s="1"/>
  <c r="L1385" i="1"/>
  <c r="L1384" i="1"/>
  <c r="L1383" i="1"/>
  <c r="L1382" i="1"/>
  <c r="L1381" i="1"/>
  <c r="L1380" i="1"/>
  <c r="L1379" i="1"/>
  <c r="L1378" i="1"/>
  <c r="L1377" i="1"/>
  <c r="L1376" i="1"/>
  <c r="L1375" i="1"/>
  <c r="L1374" i="1"/>
  <c r="L1373" i="1"/>
  <c r="L1372" i="1"/>
  <c r="L1371" i="1"/>
  <c r="L1370" i="1"/>
  <c r="N1370" i="1" s="1"/>
  <c r="L1369" i="1"/>
  <c r="L1368" i="1"/>
  <c r="L1367" i="1"/>
  <c r="L1366" i="1"/>
  <c r="N1316" i="1" s="1"/>
  <c r="L1365" i="1"/>
  <c r="L1364" i="1"/>
  <c r="L1363" i="1"/>
  <c r="L1362" i="1"/>
  <c r="N1312" i="1" s="1"/>
  <c r="L1361" i="1"/>
  <c r="L1360" i="1"/>
  <c r="L1359" i="1"/>
  <c r="L1358" i="1"/>
  <c r="N1308" i="1" s="1"/>
  <c r="L1357" i="1"/>
  <c r="N1307" i="1" s="1"/>
  <c r="L1356" i="1"/>
  <c r="L1355" i="1"/>
  <c r="L1354" i="1"/>
  <c r="L1353" i="1"/>
  <c r="L1352" i="1"/>
  <c r="L1351" i="1"/>
  <c r="L1350" i="1"/>
  <c r="L1349" i="1"/>
  <c r="N1299" i="1" s="1"/>
  <c r="L1348" i="1"/>
  <c r="L1347" i="1"/>
  <c r="L1346" i="1"/>
  <c r="L1345" i="1"/>
  <c r="L1344" i="1"/>
  <c r="N1294" i="1" s="1"/>
  <c r="L1343" i="1"/>
  <c r="L1342" i="1"/>
  <c r="L1341" i="1"/>
  <c r="L1340" i="1"/>
  <c r="L1339" i="1"/>
  <c r="L1338" i="1"/>
  <c r="L1337" i="1"/>
  <c r="L1336" i="1"/>
  <c r="L1335" i="1"/>
  <c r="L1334" i="1"/>
  <c r="L1333" i="1"/>
  <c r="N1283" i="1" s="1"/>
  <c r="L1332" i="1"/>
  <c r="L1331" i="1"/>
  <c r="L1330" i="1"/>
  <c r="L1329" i="1"/>
  <c r="L1328" i="1"/>
  <c r="L1327" i="1"/>
  <c r="L1326" i="1"/>
  <c r="L1325" i="1"/>
  <c r="L1324" i="1"/>
  <c r="L1323" i="1"/>
  <c r="N1323" i="1" s="1"/>
  <c r="L1322" i="1"/>
  <c r="N1272" i="1" s="1"/>
  <c r="L1321" i="1"/>
  <c r="L1320" i="1"/>
  <c r="L1319" i="1"/>
  <c r="L1318" i="1"/>
  <c r="L1317" i="1"/>
  <c r="L1316" i="1"/>
  <c r="L1315" i="1"/>
  <c r="L1314" i="1"/>
  <c r="N1264" i="1" s="1"/>
  <c r="L1313" i="1"/>
  <c r="L1312" i="1"/>
  <c r="L1311" i="1"/>
  <c r="L1310" i="1"/>
  <c r="L1309" i="1"/>
  <c r="L1308" i="1"/>
  <c r="L1307" i="1"/>
  <c r="L1306" i="1"/>
  <c r="N1256" i="1" s="1"/>
  <c r="L1305" i="1"/>
  <c r="L1304" i="1"/>
  <c r="L1303" i="1"/>
  <c r="L1302" i="1"/>
  <c r="N1252" i="1" s="1"/>
  <c r="L1301" i="1"/>
  <c r="N1251" i="1" s="1"/>
  <c r="L1300" i="1"/>
  <c r="L1299" i="1"/>
  <c r="L1298" i="1"/>
  <c r="N1248" i="1" s="1"/>
  <c r="L1297" i="1"/>
  <c r="L1296" i="1"/>
  <c r="L1295" i="1"/>
  <c r="L1294" i="1"/>
  <c r="N1244" i="1" s="1"/>
  <c r="L1293" i="1"/>
  <c r="L1292" i="1"/>
  <c r="L1291" i="1"/>
  <c r="L1290" i="1"/>
  <c r="L1289" i="1"/>
  <c r="L1288" i="1"/>
  <c r="L1287" i="1"/>
  <c r="L1286" i="1"/>
  <c r="L1285" i="1"/>
  <c r="L1284" i="1"/>
  <c r="L1283" i="1"/>
  <c r="L1282" i="1"/>
  <c r="L1281" i="1"/>
  <c r="L1280" i="1"/>
  <c r="N1230" i="1" s="1"/>
  <c r="L1279" i="1"/>
  <c r="L1278" i="1"/>
  <c r="L1277" i="1"/>
  <c r="L1276" i="1"/>
  <c r="L1275" i="1"/>
  <c r="L1274" i="1"/>
  <c r="L1273" i="1"/>
  <c r="L1272" i="1"/>
  <c r="L1271" i="1"/>
  <c r="L1270" i="1"/>
  <c r="L1269" i="1"/>
  <c r="L1268" i="1"/>
  <c r="L1267" i="1"/>
  <c r="L1266" i="1"/>
  <c r="L1265" i="1"/>
  <c r="L1264" i="1"/>
  <c r="L1263" i="1"/>
  <c r="L1262" i="1"/>
  <c r="L1261" i="1"/>
  <c r="L1260" i="1"/>
  <c r="L1259" i="1"/>
  <c r="L1258" i="1"/>
  <c r="N1208" i="1" s="1"/>
  <c r="L1257" i="1"/>
  <c r="L1256" i="1"/>
  <c r="L1255" i="1"/>
  <c r="L1254" i="1"/>
  <c r="L1253" i="1"/>
  <c r="N1203" i="1" s="1"/>
  <c r="L1252" i="1"/>
  <c r="L1251" i="1"/>
  <c r="L1250" i="1"/>
  <c r="N1200" i="1" s="1"/>
  <c r="L1249" i="1"/>
  <c r="L1248" i="1"/>
  <c r="L1247" i="1"/>
  <c r="L1246" i="1"/>
  <c r="L1245" i="1"/>
  <c r="L1244" i="1"/>
  <c r="L1243" i="1"/>
  <c r="L1242" i="1"/>
  <c r="N1242" i="1" s="1"/>
  <c r="L1241" i="1"/>
  <c r="L1240" i="1"/>
  <c r="L1239" i="1"/>
  <c r="L1238" i="1"/>
  <c r="N1188" i="1" s="1"/>
  <c r="L1237" i="1"/>
  <c r="L1236" i="1"/>
  <c r="L1235" i="1"/>
  <c r="L1234" i="1"/>
  <c r="N1184" i="1" s="1"/>
  <c r="L1233" i="1"/>
  <c r="L1232" i="1"/>
  <c r="L1231" i="1"/>
  <c r="L1230" i="1"/>
  <c r="L1229" i="1"/>
  <c r="L1228" i="1"/>
  <c r="L1227" i="1"/>
  <c r="L1226" i="1"/>
  <c r="N1226" i="1" s="1"/>
  <c r="L1225" i="1"/>
  <c r="L1224" i="1"/>
  <c r="L1223" i="1"/>
  <c r="L1222" i="1"/>
  <c r="L1221" i="1"/>
  <c r="L1220" i="1"/>
  <c r="L1219" i="1"/>
  <c r="L1218" i="1"/>
  <c r="N1218" i="1" s="1"/>
  <c r="L1217" i="1"/>
  <c r="L1216" i="1"/>
  <c r="L1215" i="1"/>
  <c r="L1214" i="1"/>
  <c r="N1164" i="1" s="1"/>
  <c r="L1213" i="1"/>
  <c r="L1212" i="1"/>
  <c r="L1211" i="1"/>
  <c r="L1210" i="1"/>
  <c r="L1209" i="1"/>
  <c r="L1208" i="1"/>
  <c r="N1158" i="1" s="1"/>
  <c r="L1207" i="1"/>
  <c r="L1206" i="1"/>
  <c r="N1156" i="1" s="1"/>
  <c r="L1205" i="1"/>
  <c r="L1204" i="1"/>
  <c r="L1203" i="1"/>
  <c r="L1202" i="1"/>
  <c r="L1201" i="1"/>
  <c r="N1151" i="1" s="1"/>
  <c r="L1200" i="1"/>
  <c r="L1199" i="1"/>
  <c r="L1198" i="1"/>
  <c r="L1197" i="1"/>
  <c r="L1196" i="1"/>
  <c r="L1195" i="1"/>
  <c r="L1194" i="1"/>
  <c r="N1194" i="1" s="1"/>
  <c r="L1193" i="1"/>
  <c r="L1192" i="1"/>
  <c r="L1191" i="1"/>
  <c r="L1190" i="1"/>
  <c r="L1189" i="1"/>
  <c r="L1188" i="1"/>
  <c r="L1187" i="1"/>
  <c r="L1186" i="1"/>
  <c r="N1186" i="1" s="1"/>
  <c r="L1185" i="1"/>
  <c r="L1184" i="1"/>
  <c r="L1183" i="1"/>
  <c r="L1182" i="1"/>
  <c r="L1181" i="1"/>
  <c r="N1181" i="1" s="1"/>
  <c r="L1180" i="1"/>
  <c r="L1179" i="1"/>
  <c r="L1178" i="1"/>
  <c r="L1177" i="1"/>
  <c r="L1176" i="1"/>
  <c r="L1175" i="1"/>
  <c r="L1174" i="1"/>
  <c r="L1173" i="1"/>
  <c r="L1172" i="1"/>
  <c r="L1171" i="1"/>
  <c r="L1170" i="1"/>
  <c r="N1120" i="1" s="1"/>
  <c r="L1169" i="1"/>
  <c r="L1168" i="1"/>
  <c r="L1167" i="1"/>
  <c r="L1166" i="1"/>
  <c r="L1165" i="1"/>
  <c r="L1164" i="1"/>
  <c r="L1163" i="1"/>
  <c r="L1162" i="1"/>
  <c r="N1162" i="1" s="1"/>
  <c r="L1161" i="1"/>
  <c r="L1160" i="1"/>
  <c r="L1159" i="1"/>
  <c r="L1158" i="1"/>
  <c r="L1157" i="1"/>
  <c r="L1156" i="1"/>
  <c r="L1155" i="1"/>
  <c r="L1154" i="1"/>
  <c r="N1154" i="1" s="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N1122" i="1" s="1"/>
  <c r="L1121" i="1"/>
  <c r="L1120" i="1"/>
  <c r="L1119" i="1"/>
  <c r="L1118" i="1"/>
  <c r="N1118" i="1" s="1"/>
  <c r="L1117" i="1"/>
  <c r="L1116" i="1"/>
  <c r="L1115" i="1"/>
  <c r="L1114" i="1"/>
  <c r="N1114" i="1" s="1"/>
  <c r="L1113" i="1"/>
  <c r="L1112" i="1"/>
  <c r="L1111" i="1"/>
  <c r="L1110" i="1"/>
  <c r="N1110" i="1" s="1"/>
  <c r="L1109" i="1"/>
  <c r="L1108" i="1"/>
  <c r="L1107" i="1"/>
  <c r="L1106" i="1"/>
  <c r="N1106" i="1" s="1"/>
  <c r="L1105" i="1"/>
  <c r="L1104" i="1"/>
  <c r="L1103" i="1"/>
  <c r="L1102" i="1"/>
  <c r="L1101" i="1"/>
  <c r="N1051" i="1" s="1"/>
  <c r="L1100" i="1"/>
  <c r="L1099" i="1"/>
  <c r="N1049" i="1" s="1"/>
  <c r="L1098" i="1"/>
  <c r="L1097" i="1"/>
  <c r="L1096" i="1"/>
  <c r="L1095" i="1"/>
  <c r="L1094" i="1"/>
  <c r="L1093" i="1"/>
  <c r="L1092" i="1"/>
  <c r="L1091" i="1"/>
  <c r="L1090" i="1"/>
  <c r="L1089" i="1"/>
  <c r="L1088" i="1"/>
  <c r="L1087" i="1"/>
  <c r="L1086" i="1"/>
  <c r="L1085" i="1"/>
  <c r="N1035" i="1" s="1"/>
  <c r="L1084" i="1"/>
  <c r="L1083" i="1"/>
  <c r="N1033" i="1" s="1"/>
  <c r="L1082" i="1"/>
  <c r="L1081" i="1"/>
  <c r="L1080" i="1"/>
  <c r="L1079" i="1"/>
  <c r="L1078" i="1"/>
  <c r="L1077" i="1"/>
  <c r="N1027" i="1" s="1"/>
  <c r="L1076" i="1"/>
  <c r="L1075" i="1"/>
  <c r="L1074" i="1"/>
  <c r="N1074" i="1" s="1"/>
  <c r="L1073" i="1"/>
  <c r="L1072" i="1"/>
  <c r="L1071" i="1"/>
  <c r="L1070" i="1"/>
  <c r="N1070" i="1" s="1"/>
  <c r="L1069" i="1"/>
  <c r="N1019" i="1" s="1"/>
  <c r="L1068" i="1"/>
  <c r="L1067" i="1"/>
  <c r="N1017" i="1" s="1"/>
  <c r="L1066" i="1"/>
  <c r="L1065" i="1"/>
  <c r="L1064" i="1"/>
  <c r="L1063" i="1"/>
  <c r="L1062" i="1"/>
  <c r="L1061" i="1"/>
  <c r="N1061" i="1" s="1"/>
  <c r="L1060" i="1"/>
  <c r="N1057" i="1"/>
  <c r="F45" i="1"/>
  <c r="N10" i="1"/>
  <c r="O10" i="1" s="1"/>
  <c r="N13" i="1"/>
  <c r="N14" i="1"/>
  <c r="O14" i="1" s="1"/>
  <c r="N15" i="1"/>
  <c r="N16" i="1"/>
  <c r="N17" i="1"/>
  <c r="O17" i="1" s="1"/>
  <c r="N18" i="1"/>
  <c r="O18" i="1" s="1"/>
  <c r="N21" i="1"/>
  <c r="O21" i="1" s="1"/>
  <c r="N23" i="1"/>
  <c r="N26" i="1"/>
  <c r="N27" i="1"/>
  <c r="O27" i="1" s="1"/>
  <c r="N32" i="1"/>
  <c r="O32" i="1" s="1"/>
  <c r="N33" i="1"/>
  <c r="N34" i="1"/>
  <c r="O34" i="1" s="1"/>
  <c r="N35" i="1"/>
  <c r="O35" i="1" s="1"/>
  <c r="N37" i="1"/>
  <c r="O37" i="1" s="1"/>
  <c r="N39" i="1"/>
  <c r="O39" i="1" s="1"/>
  <c r="N41" i="1"/>
  <c r="N43" i="1"/>
  <c r="O43" i="1" s="1"/>
  <c r="N46" i="1"/>
  <c r="N47" i="1"/>
  <c r="O47" i="1" s="1"/>
  <c r="N48" i="1"/>
  <c r="O48" i="1" s="1"/>
  <c r="N51" i="1"/>
  <c r="N53" i="1"/>
  <c r="O53" i="1" s="1"/>
  <c r="N56" i="1"/>
  <c r="N57" i="1"/>
  <c r="O57" i="1" s="1"/>
  <c r="N59" i="1"/>
  <c r="O59" i="1" s="1"/>
  <c r="N60" i="1"/>
  <c r="O60" i="1" s="1"/>
  <c r="N62" i="1"/>
  <c r="N65" i="1"/>
  <c r="O65" i="1" s="1"/>
  <c r="N66" i="1"/>
  <c r="N67" i="1"/>
  <c r="O67" i="1" s="1"/>
  <c r="N68" i="1"/>
  <c r="O68" i="1" s="1"/>
  <c r="N70" i="1"/>
  <c r="O70" i="1" s="1"/>
  <c r="N71" i="1"/>
  <c r="N72" i="1"/>
  <c r="O72" i="1" s="1"/>
  <c r="N73" i="1"/>
  <c r="O73" i="1" s="1"/>
  <c r="N76" i="1"/>
  <c r="N77" i="1"/>
  <c r="O77" i="1" s="1"/>
  <c r="N78" i="1"/>
  <c r="O78" i="1" s="1"/>
  <c r="N79" i="1"/>
  <c r="O79" i="1" s="1"/>
  <c r="N80" i="1"/>
  <c r="N82" i="1"/>
  <c r="O82" i="1" s="1"/>
  <c r="N83" i="1"/>
  <c r="N84" i="1"/>
  <c r="N85" i="1"/>
  <c r="O85" i="1" s="1"/>
  <c r="N86" i="1"/>
  <c r="O86" i="1" s="1"/>
  <c r="N87" i="1"/>
  <c r="O87" i="1" s="1"/>
  <c r="N88" i="1"/>
  <c r="N90" i="1"/>
  <c r="O90" i="1" s="1"/>
  <c r="N91" i="1"/>
  <c r="N93" i="1"/>
  <c r="O93" i="1" s="1"/>
  <c r="N94" i="1"/>
  <c r="O94" i="1" s="1"/>
  <c r="N97" i="1"/>
  <c r="N99" i="1"/>
  <c r="O99" i="1" s="1"/>
  <c r="N101" i="1"/>
  <c r="O101" i="1" s="1"/>
  <c r="N105" i="1"/>
  <c r="O105" i="1" s="1"/>
  <c r="N107" i="1"/>
  <c r="O107" i="1" s="1"/>
  <c r="N110" i="1"/>
  <c r="N111" i="1"/>
  <c r="O111" i="1" s="1"/>
  <c r="N113" i="1"/>
  <c r="O113" i="1" s="1"/>
  <c r="N115" i="1"/>
  <c r="N117" i="1"/>
  <c r="O117" i="1" s="1"/>
  <c r="N123" i="1"/>
  <c r="O123" i="1" s="1"/>
  <c r="N124" i="1"/>
  <c r="N125" i="1"/>
  <c r="O125" i="1" s="1"/>
  <c r="N126" i="1"/>
  <c r="O126" i="1" s="1"/>
  <c r="N129" i="1"/>
  <c r="O129" i="1" s="1"/>
  <c r="N130" i="1"/>
  <c r="O130" i="1" s="1"/>
  <c r="N131" i="1"/>
  <c r="N132" i="1"/>
  <c r="O132" i="1" s="1"/>
  <c r="N134" i="1"/>
  <c r="O134" i="1" s="1"/>
  <c r="N135" i="1"/>
  <c r="N137" i="1"/>
  <c r="O137" i="1" s="1"/>
  <c r="N140" i="1"/>
  <c r="O140" i="1" s="1"/>
  <c r="N141" i="1"/>
  <c r="O141" i="1" s="1"/>
  <c r="N142" i="1"/>
  <c r="N143" i="1"/>
  <c r="O143" i="1" s="1"/>
  <c r="N144" i="1"/>
  <c r="O144" i="1" s="1"/>
  <c r="N147" i="1"/>
  <c r="N149" i="1"/>
  <c r="O149" i="1" s="1"/>
  <c r="N150" i="1"/>
  <c r="O150" i="1" s="1"/>
  <c r="N151" i="1"/>
  <c r="O151" i="1" s="1"/>
  <c r="N152" i="1"/>
  <c r="N155" i="1"/>
  <c r="O155" i="1" s="1"/>
  <c r="N157" i="1"/>
  <c r="O157" i="1" s="1"/>
  <c r="N158" i="1"/>
  <c r="L210" i="1"/>
  <c r="N160" i="1" s="1"/>
  <c r="O160" i="1" s="1"/>
  <c r="L211" i="1"/>
  <c r="N161" i="1" s="1"/>
  <c r="L212" i="1"/>
  <c r="L213" i="1"/>
  <c r="L214" i="1"/>
  <c r="N164" i="1" s="1"/>
  <c r="L215" i="1"/>
  <c r="N165" i="1" s="1"/>
  <c r="O165" i="1" s="1"/>
  <c r="L216" i="1"/>
  <c r="L217" i="1"/>
  <c r="N167" i="1" s="1"/>
  <c r="O167" i="1" s="1"/>
  <c r="L218" i="1"/>
  <c r="N168" i="1" s="1"/>
  <c r="O168" i="1" s="1"/>
  <c r="L219" i="1"/>
  <c r="N169" i="1" s="1"/>
  <c r="L220" i="1"/>
  <c r="L221" i="1"/>
  <c r="L222" i="1"/>
  <c r="L223" i="1"/>
  <c r="N173" i="1" s="1"/>
  <c r="O173" i="1" s="1"/>
  <c r="L224" i="1"/>
  <c r="N174" i="1" s="1"/>
  <c r="L225" i="1"/>
  <c r="N175" i="1" s="1"/>
  <c r="O175" i="1" s="1"/>
  <c r="L226" i="1"/>
  <c r="N176" i="1" s="1"/>
  <c r="O176" i="1" s="1"/>
  <c r="L227" i="1"/>
  <c r="L228" i="1"/>
  <c r="L229" i="1"/>
  <c r="N179" i="1" s="1"/>
  <c r="L230" i="1"/>
  <c r="N180" i="1" s="1"/>
  <c r="L231" i="1"/>
  <c r="N181" i="1" s="1"/>
  <c r="O181" i="1" s="1"/>
  <c r="L232" i="1"/>
  <c r="N182" i="1" s="1"/>
  <c r="L233" i="1"/>
  <c r="N183" i="1" s="1"/>
  <c r="O183" i="1" s="1"/>
  <c r="L234" i="1"/>
  <c r="N184" i="1" s="1"/>
  <c r="O184" i="1" s="1"/>
  <c r="L235" i="1"/>
  <c r="N185" i="1" s="1"/>
  <c r="L236" i="1"/>
  <c r="N186" i="1" s="1"/>
  <c r="O186" i="1" s="1"/>
  <c r="L237" i="1"/>
  <c r="N187" i="1" s="1"/>
  <c r="L238" i="1"/>
  <c r="N188" i="1" s="1"/>
  <c r="L239" i="1"/>
  <c r="N189" i="1" s="1"/>
  <c r="O189" i="1" s="1"/>
  <c r="L240" i="1"/>
  <c r="N190" i="1" s="1"/>
  <c r="L241" i="1"/>
  <c r="N191" i="1" s="1"/>
  <c r="O191" i="1" s="1"/>
  <c r="L242" i="1"/>
  <c r="N192" i="1" s="1"/>
  <c r="O192" i="1" s="1"/>
  <c r="L243" i="1"/>
  <c r="N193" i="1" s="1"/>
  <c r="L244" i="1"/>
  <c r="N194" i="1" s="1"/>
  <c r="O194" i="1" s="1"/>
  <c r="L245" i="1"/>
  <c r="N195" i="1" s="1"/>
  <c r="L246" i="1"/>
  <c r="N196" i="1" s="1"/>
  <c r="L247" i="1"/>
  <c r="N197" i="1" s="1"/>
  <c r="O197" i="1" s="1"/>
  <c r="L248" i="1"/>
  <c r="L249" i="1"/>
  <c r="N199" i="1" s="1"/>
  <c r="O199" i="1" s="1"/>
  <c r="L250" i="1"/>
  <c r="N200" i="1" s="1"/>
  <c r="O200" i="1" s="1"/>
  <c r="L251" i="1"/>
  <c r="N201" i="1" s="1"/>
  <c r="L252" i="1"/>
  <c r="N202" i="1" s="1"/>
  <c r="O202" i="1" s="1"/>
  <c r="L253" i="1"/>
  <c r="L254" i="1"/>
  <c r="N204" i="1" s="1"/>
  <c r="L255" i="1"/>
  <c r="N205" i="1" s="1"/>
  <c r="O205" i="1" s="1"/>
  <c r="L256" i="1"/>
  <c r="N206" i="1" s="1"/>
  <c r="L257" i="1"/>
  <c r="N207" i="1" s="1"/>
  <c r="O207" i="1" s="1"/>
  <c r="L258" i="1"/>
  <c r="N208" i="1" s="1"/>
  <c r="O208" i="1" s="1"/>
  <c r="L259" i="1"/>
  <c r="L260" i="1"/>
  <c r="L261" i="1"/>
  <c r="L262" i="1"/>
  <c r="L263" i="1"/>
  <c r="L264" i="1"/>
  <c r="L265" i="1"/>
  <c r="L266" i="1"/>
  <c r="L267" i="1"/>
  <c r="L268" i="1"/>
  <c r="L269" i="1"/>
  <c r="L270" i="1"/>
  <c r="L271" i="1"/>
  <c r="L272" i="1"/>
  <c r="L273" i="1"/>
  <c r="L274" i="1"/>
  <c r="N224" i="1" s="1"/>
  <c r="O224" i="1" s="1"/>
  <c r="L275" i="1"/>
  <c r="L276" i="1"/>
  <c r="L277" i="1"/>
  <c r="N227" i="1" s="1"/>
  <c r="L278" i="1"/>
  <c r="L279" i="1"/>
  <c r="N229" i="1" s="1"/>
  <c r="O229" i="1" s="1"/>
  <c r="L280" i="1"/>
  <c r="N230" i="1" s="1"/>
  <c r="L281" i="1"/>
  <c r="N231" i="1" s="1"/>
  <c r="O231" i="1" s="1"/>
  <c r="L282" i="1"/>
  <c r="L283" i="1"/>
  <c r="L284" i="1"/>
  <c r="L285" i="1"/>
  <c r="N235" i="1" s="1"/>
  <c r="L286" i="1"/>
  <c r="L287" i="1"/>
  <c r="N237" i="1" s="1"/>
  <c r="O237" i="1" s="1"/>
  <c r="L288" i="1"/>
  <c r="L289" i="1"/>
  <c r="L290" i="1"/>
  <c r="N240" i="1" s="1"/>
  <c r="O240" i="1" s="1"/>
  <c r="L291" i="1"/>
  <c r="L292" i="1"/>
  <c r="L293" i="1"/>
  <c r="L294" i="1"/>
  <c r="L295" i="1"/>
  <c r="N245" i="1" s="1"/>
  <c r="O245" i="1" s="1"/>
  <c r="L296" i="1"/>
  <c r="L297" i="1"/>
  <c r="L298" i="1"/>
  <c r="N248" i="1" s="1"/>
  <c r="O248" i="1" s="1"/>
  <c r="L299" i="1"/>
  <c r="L300" i="1"/>
  <c r="L301" i="1"/>
  <c r="L302" i="1"/>
  <c r="L303" i="1"/>
  <c r="N253" i="1" s="1"/>
  <c r="O253" i="1" s="1"/>
  <c r="L304" i="1"/>
  <c r="L305" i="1"/>
  <c r="L306" i="1"/>
  <c r="N256" i="1" s="1"/>
  <c r="O256" i="1" s="1"/>
  <c r="L307" i="1"/>
  <c r="L308" i="1"/>
  <c r="L309" i="1"/>
  <c r="L310" i="1"/>
  <c r="L311" i="1"/>
  <c r="N261" i="1" s="1"/>
  <c r="O261" i="1" s="1"/>
  <c r="L312" i="1"/>
  <c r="L313" i="1"/>
  <c r="L314" i="1"/>
  <c r="N264" i="1" s="1"/>
  <c r="O264" i="1" s="1"/>
  <c r="L315" i="1"/>
  <c r="L316" i="1"/>
  <c r="L317" i="1"/>
  <c r="L318" i="1"/>
  <c r="L319" i="1"/>
  <c r="N269" i="1" s="1"/>
  <c r="O269" i="1" s="1"/>
  <c r="L320" i="1"/>
  <c r="L321" i="1"/>
  <c r="L322" i="1"/>
  <c r="N272" i="1" s="1"/>
  <c r="O272" i="1" s="1"/>
  <c r="L323" i="1"/>
  <c r="L324" i="1"/>
  <c r="L325" i="1"/>
  <c r="L326" i="1"/>
  <c r="L327" i="1"/>
  <c r="N277" i="1" s="1"/>
  <c r="O277" i="1" s="1"/>
  <c r="L328" i="1"/>
  <c r="L329" i="1"/>
  <c r="N279" i="1" s="1"/>
  <c r="O279" i="1" s="1"/>
  <c r="L330" i="1"/>
  <c r="N280" i="1" s="1"/>
  <c r="O280" i="1" s="1"/>
  <c r="L331" i="1"/>
  <c r="L332" i="1"/>
  <c r="L333" i="1"/>
  <c r="L334" i="1"/>
  <c r="L335" i="1"/>
  <c r="N285" i="1" s="1"/>
  <c r="O285" i="1" s="1"/>
  <c r="L336" i="1"/>
  <c r="L337" i="1"/>
  <c r="L338" i="1"/>
  <c r="N288" i="1" s="1"/>
  <c r="O288" i="1" s="1"/>
  <c r="L339" i="1"/>
  <c r="L340" i="1"/>
  <c r="L341" i="1"/>
  <c r="N291" i="1" s="1"/>
  <c r="L342" i="1"/>
  <c r="L343" i="1"/>
  <c r="N293" i="1" s="1"/>
  <c r="O293" i="1" s="1"/>
  <c r="L344" i="1"/>
  <c r="L345" i="1"/>
  <c r="L346" i="1"/>
  <c r="N296" i="1" s="1"/>
  <c r="O296" i="1" s="1"/>
  <c r="L347" i="1"/>
  <c r="L348" i="1"/>
  <c r="L349" i="1"/>
  <c r="N299" i="1" s="1"/>
  <c r="L350" i="1"/>
  <c r="L351" i="1"/>
  <c r="N301" i="1" s="1"/>
  <c r="O301" i="1" s="1"/>
  <c r="L352" i="1"/>
  <c r="L353" i="1"/>
  <c r="L354" i="1"/>
  <c r="N304" i="1" s="1"/>
  <c r="O304" i="1" s="1"/>
  <c r="L355" i="1"/>
  <c r="L356" i="1"/>
  <c r="L357" i="1"/>
  <c r="N307" i="1" s="1"/>
  <c r="L358" i="1"/>
  <c r="L359" i="1"/>
  <c r="N309" i="1" s="1"/>
  <c r="O309" i="1" s="1"/>
  <c r="L360" i="1"/>
  <c r="L361" i="1"/>
  <c r="L362" i="1"/>
  <c r="N312" i="1" s="1"/>
  <c r="O312" i="1" s="1"/>
  <c r="L363" i="1"/>
  <c r="L364" i="1"/>
  <c r="L365" i="1"/>
  <c r="N315" i="1" s="1"/>
  <c r="L366" i="1"/>
  <c r="L367" i="1"/>
  <c r="N317" i="1" s="1"/>
  <c r="O317" i="1" s="1"/>
  <c r="L368" i="1"/>
  <c r="L369" i="1"/>
  <c r="L370" i="1"/>
  <c r="L371" i="1"/>
  <c r="L372" i="1"/>
  <c r="L373" i="1"/>
  <c r="N323" i="1" s="1"/>
  <c r="L374" i="1"/>
  <c r="L375" i="1"/>
  <c r="N325" i="1" s="1"/>
  <c r="O325" i="1" s="1"/>
  <c r="L376" i="1"/>
  <c r="L377" i="1"/>
  <c r="N327" i="1" s="1"/>
  <c r="O327" i="1" s="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N359" i="1" s="1"/>
  <c r="O359" i="1" s="1"/>
  <c r="L410" i="1"/>
  <c r="L411" i="1"/>
  <c r="L412" i="1"/>
  <c r="L413" i="1"/>
  <c r="N363" i="1" s="1"/>
  <c r="L414" i="1"/>
  <c r="L415" i="1"/>
  <c r="N365" i="1" s="1"/>
  <c r="O365" i="1" s="1"/>
  <c r="L416" i="1"/>
  <c r="L417" i="1"/>
  <c r="N367" i="1" s="1"/>
  <c r="O367" i="1" s="1"/>
  <c r="L418" i="1"/>
  <c r="L419" i="1"/>
  <c r="L420" i="1"/>
  <c r="L421" i="1"/>
  <c r="L422" i="1"/>
  <c r="L423" i="1"/>
  <c r="N373" i="1" s="1"/>
  <c r="O373" i="1" s="1"/>
  <c r="L424" i="1"/>
  <c r="L425" i="1"/>
  <c r="N375" i="1" s="1"/>
  <c r="O375" i="1" s="1"/>
  <c r="L426" i="1"/>
  <c r="L427" i="1"/>
  <c r="L428" i="1"/>
  <c r="L429" i="1"/>
  <c r="N379" i="1" s="1"/>
  <c r="L430" i="1"/>
  <c r="L431" i="1"/>
  <c r="N381" i="1" s="1"/>
  <c r="O381" i="1" s="1"/>
  <c r="L432" i="1"/>
  <c r="L433" i="1"/>
  <c r="N383" i="1" s="1"/>
  <c r="O383" i="1" s="1"/>
  <c r="L434" i="1"/>
  <c r="L435" i="1"/>
  <c r="L436" i="1"/>
  <c r="L437" i="1"/>
  <c r="L438" i="1"/>
  <c r="L439" i="1"/>
  <c r="L440" i="1"/>
  <c r="L441" i="1"/>
  <c r="L442" i="1"/>
  <c r="L443" i="1"/>
  <c r="L444" i="1"/>
  <c r="L445" i="1"/>
  <c r="L446" i="1"/>
  <c r="L447" i="1"/>
  <c r="L448" i="1"/>
  <c r="L449" i="1"/>
  <c r="N399" i="1" s="1"/>
  <c r="O399" i="1" s="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N568" i="1" s="1"/>
  <c r="L619" i="1"/>
  <c r="L620" i="1"/>
  <c r="N570" i="1" s="1"/>
  <c r="O570" i="1" s="1"/>
  <c r="L621" i="1"/>
  <c r="L622" i="1"/>
  <c r="L623" i="1"/>
  <c r="L624" i="1"/>
  <c r="L625" i="1"/>
  <c r="N575" i="1" s="1"/>
  <c r="O575" i="1" s="1"/>
  <c r="L626" i="1"/>
  <c r="L627" i="1"/>
  <c r="N577" i="1" s="1"/>
  <c r="O577" i="1" s="1"/>
  <c r="L628" i="1"/>
  <c r="N578" i="1" s="1"/>
  <c r="O578" i="1" s="1"/>
  <c r="L629" i="1"/>
  <c r="L630" i="1"/>
  <c r="L631" i="1"/>
  <c r="L632" i="1"/>
  <c r="L633" i="1"/>
  <c r="N583" i="1" s="1"/>
  <c r="O583" i="1" s="1"/>
  <c r="L634" i="1"/>
  <c r="N584" i="1" s="1"/>
  <c r="L635" i="1"/>
  <c r="N585" i="1" s="1"/>
  <c r="O585" i="1" s="1"/>
  <c r="L636" i="1"/>
  <c r="N586" i="1" s="1"/>
  <c r="O586" i="1" s="1"/>
  <c r="L637" i="1"/>
  <c r="L638" i="1"/>
  <c r="L639" i="1"/>
  <c r="L640" i="1"/>
  <c r="L641" i="1"/>
  <c r="L642" i="1"/>
  <c r="L643" i="1"/>
  <c r="N593" i="1" s="1"/>
  <c r="O593" i="1" s="1"/>
  <c r="L644" i="1"/>
  <c r="L645" i="1"/>
  <c r="L646" i="1"/>
  <c r="L647" i="1"/>
  <c r="L648" i="1"/>
  <c r="L649" i="1"/>
  <c r="L650" i="1"/>
  <c r="L651" i="1"/>
  <c r="N601" i="1" s="1"/>
  <c r="O601" i="1" s="1"/>
  <c r="L652" i="1"/>
  <c r="L653" i="1"/>
  <c r="L654" i="1"/>
  <c r="L655" i="1"/>
  <c r="L656" i="1"/>
  <c r="L657" i="1"/>
  <c r="L658" i="1"/>
  <c r="L659" i="1"/>
  <c r="N609" i="1" s="1"/>
  <c r="O609" i="1" s="1"/>
  <c r="L660" i="1"/>
  <c r="L661" i="1"/>
  <c r="L662" i="1"/>
  <c r="L663" i="1"/>
  <c r="L664" i="1"/>
  <c r="L665" i="1"/>
  <c r="L666" i="1"/>
  <c r="L667" i="1"/>
  <c r="N617" i="1" s="1"/>
  <c r="O617" i="1" s="1"/>
  <c r="L668" i="1"/>
  <c r="L669" i="1"/>
  <c r="L670" i="1"/>
  <c r="L671" i="1"/>
  <c r="L672" i="1"/>
  <c r="L673" i="1"/>
  <c r="L674" i="1"/>
  <c r="N624" i="1" s="1"/>
  <c r="L675" i="1"/>
  <c r="N625" i="1" s="1"/>
  <c r="O625" i="1" s="1"/>
  <c r="L676" i="1"/>
  <c r="N626" i="1" s="1"/>
  <c r="O626" i="1" s="1"/>
  <c r="L677" i="1"/>
  <c r="L678" i="1"/>
  <c r="L679" i="1"/>
  <c r="L680" i="1"/>
  <c r="L681" i="1"/>
  <c r="L682" i="1"/>
  <c r="N632" i="1" s="1"/>
  <c r="L683" i="1"/>
  <c r="N633" i="1" s="1"/>
  <c r="O633" i="1" s="1"/>
  <c r="L684" i="1"/>
  <c r="L685" i="1"/>
  <c r="L686" i="1"/>
  <c r="L687" i="1"/>
  <c r="L688" i="1"/>
  <c r="L689" i="1"/>
  <c r="L690" i="1"/>
  <c r="N640" i="1" s="1"/>
  <c r="L691" i="1"/>
  <c r="N641" i="1" s="1"/>
  <c r="O641" i="1" s="1"/>
  <c r="L692" i="1"/>
  <c r="N642" i="1" s="1"/>
  <c r="O642" i="1" s="1"/>
  <c r="L693" i="1"/>
  <c r="L694" i="1"/>
  <c r="L695" i="1"/>
  <c r="L696" i="1"/>
  <c r="L697" i="1"/>
  <c r="L698" i="1"/>
  <c r="N648" i="1" s="1"/>
  <c r="L699" i="1"/>
  <c r="N649" i="1" s="1"/>
  <c r="O649" i="1" s="1"/>
  <c r="L700" i="1"/>
  <c r="L701" i="1"/>
  <c r="L702" i="1"/>
  <c r="L703" i="1"/>
  <c r="L704" i="1"/>
  <c r="L705" i="1"/>
  <c r="L706" i="1"/>
  <c r="N656" i="1" s="1"/>
  <c r="L707" i="1"/>
  <c r="N657" i="1" s="1"/>
  <c r="O657" i="1" s="1"/>
  <c r="L708" i="1"/>
  <c r="N658" i="1" s="1"/>
  <c r="O658" i="1" s="1"/>
  <c r="L709" i="1"/>
  <c r="L710" i="1"/>
  <c r="L711" i="1"/>
  <c r="L712" i="1"/>
  <c r="L713" i="1"/>
  <c r="L714" i="1"/>
  <c r="L715" i="1"/>
  <c r="L716" i="1"/>
  <c r="L717" i="1"/>
  <c r="L718" i="1"/>
  <c r="L719" i="1"/>
  <c r="L720" i="1"/>
  <c r="L721" i="1"/>
  <c r="L722" i="1"/>
  <c r="L723" i="1"/>
  <c r="L724" i="1"/>
  <c r="L725" i="1"/>
  <c r="L726" i="1"/>
  <c r="L727" i="1"/>
  <c r="L728" i="1"/>
  <c r="L729" i="1"/>
  <c r="L730" i="1"/>
  <c r="L731" i="1"/>
  <c r="L732" i="1"/>
  <c r="N682" i="1" s="1"/>
  <c r="O682" i="1" s="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9" i="1"/>
  <c r="L810" i="1"/>
  <c r="L811" i="1"/>
  <c r="L812" i="1"/>
  <c r="L813" i="1"/>
  <c r="L814" i="1"/>
  <c r="L815" i="1"/>
  <c r="L816" i="1"/>
  <c r="N816" i="1" s="1"/>
  <c r="O816" i="1" s="1"/>
  <c r="L817" i="1"/>
  <c r="L818" i="1"/>
  <c r="L819" i="1"/>
  <c r="L821" i="1"/>
  <c r="L822" i="1"/>
  <c r="N772" i="1" s="1"/>
  <c r="O772" i="1" s="1"/>
  <c r="L823" i="1"/>
  <c r="L824" i="1"/>
  <c r="N774" i="1" s="1"/>
  <c r="L825" i="1"/>
  <c r="L826" i="1"/>
  <c r="N776" i="1" s="1"/>
  <c r="L827" i="1"/>
  <c r="L828" i="1"/>
  <c r="N778" i="1" s="1"/>
  <c r="O778" i="1" s="1"/>
  <c r="L829" i="1"/>
  <c r="L830" i="1"/>
  <c r="N780" i="1" s="1"/>
  <c r="O780" i="1" s="1"/>
  <c r="L831" i="1"/>
  <c r="L832" i="1"/>
  <c r="N832" i="1" s="1"/>
  <c r="L833" i="1"/>
  <c r="L834" i="1"/>
  <c r="L835" i="1"/>
  <c r="L836" i="1"/>
  <c r="L837" i="1"/>
  <c r="L838" i="1"/>
  <c r="L839" i="1"/>
  <c r="L840" i="1"/>
  <c r="N840" i="1" s="1"/>
  <c r="L841" i="1"/>
  <c r="L842" i="1"/>
  <c r="L843" i="1"/>
  <c r="L844" i="1"/>
  <c r="N844" i="1" s="1"/>
  <c r="O844" i="1" s="1"/>
  <c r="L845" i="1"/>
  <c r="L846" i="1"/>
  <c r="L847" i="1"/>
  <c r="L848" i="1"/>
  <c r="N848" i="1" s="1"/>
  <c r="L849" i="1"/>
  <c r="L850" i="1"/>
  <c r="L852" i="1"/>
  <c r="L853" i="1"/>
  <c r="L854" i="1"/>
  <c r="N9" i="1"/>
  <c r="O9" i="1" s="1"/>
  <c r="F48" i="1"/>
  <c r="F47" i="1"/>
  <c r="F46" i="1"/>
  <c r="D34" i="1"/>
  <c r="D33" i="1"/>
  <c r="D32" i="1"/>
  <c r="D31" i="1"/>
  <c r="C30" i="1"/>
  <c r="D30" i="1" s="1"/>
  <c r="C29" i="1"/>
  <c r="D29" i="1" s="1"/>
  <c r="C28" i="1"/>
  <c r="D28" i="1" s="1"/>
  <c r="C27" i="1"/>
  <c r="D27" i="1" s="1"/>
  <c r="C26" i="1"/>
  <c r="D26" i="1" s="1"/>
  <c r="C25" i="1"/>
  <c r="D25" i="1" s="1"/>
  <c r="C24" i="1"/>
  <c r="D24" i="1" s="1"/>
  <c r="C23" i="1"/>
  <c r="D23" i="1" s="1"/>
  <c r="C22" i="1"/>
  <c r="D22" i="1" s="1"/>
  <c r="C21" i="1"/>
  <c r="D21" i="1" s="1"/>
  <c r="C20" i="1"/>
  <c r="C34" i="1"/>
  <c r="C33" i="1"/>
  <c r="C32" i="1"/>
  <c r="C31" i="1"/>
  <c r="K2009" i="1"/>
  <c r="K1509" i="1"/>
  <c r="K1259" i="1"/>
  <c r="K1009" i="1"/>
  <c r="K809" i="1"/>
  <c r="K509" i="1"/>
  <c r="K259" i="1"/>
  <c r="K109" i="1"/>
  <c r="K59" i="1"/>
  <c r="K34" i="1"/>
  <c r="K9" i="1"/>
  <c r="N1159" i="1"/>
  <c r="N1167" i="1"/>
  <c r="N1192" i="1"/>
  <c r="N1196" i="1"/>
  <c r="N1198" i="1"/>
  <c r="N1204" i="1"/>
  <c r="N1212" i="1"/>
  <c r="N1214" i="1"/>
  <c r="N1220" i="1"/>
  <c r="N1228" i="1"/>
  <c r="N1236" i="1"/>
  <c r="N1246" i="1"/>
  <c r="N1258" i="1"/>
  <c r="N1260" i="1"/>
  <c r="N1262" i="1"/>
  <c r="N1268" i="1"/>
  <c r="N1276" i="1"/>
  <c r="N1278" i="1"/>
  <c r="N1284" i="1"/>
  <c r="N1292" i="1"/>
  <c r="N1300" i="1"/>
  <c r="N1310" i="1"/>
  <c r="N1324" i="1"/>
  <c r="N1326" i="1"/>
  <c r="N1332" i="1"/>
  <c r="N1340" i="1"/>
  <c r="N1342" i="1"/>
  <c r="N1348" i="1"/>
  <c r="N1356" i="1"/>
  <c r="N1362" i="1"/>
  <c r="N1364" i="1"/>
  <c r="N1374" i="1"/>
  <c r="N1380" i="1"/>
  <c r="N1388" i="1"/>
  <c r="N1394" i="1"/>
  <c r="N1404" i="1"/>
  <c r="N1406" i="1"/>
  <c r="N1412" i="1"/>
  <c r="N1420" i="1"/>
  <c r="N1422" i="1"/>
  <c r="N1428" i="1"/>
  <c r="N1436" i="1"/>
  <c r="N1438" i="1"/>
  <c r="N1454" i="1"/>
  <c r="N1460" i="1"/>
  <c r="N1468" i="1"/>
  <c r="N1476" i="1"/>
  <c r="N1484" i="1"/>
  <c r="N1486" i="1"/>
  <c r="N1492" i="1"/>
  <c r="N1502" i="1"/>
  <c r="N1508" i="1"/>
  <c r="N1512" i="1"/>
  <c r="N1516" i="1"/>
  <c r="N1124" i="1"/>
  <c r="N1227" i="1"/>
  <c r="N1235" i="1"/>
  <c r="N1371" i="1"/>
  <c r="N1379" i="1"/>
  <c r="N1453" i="1"/>
  <c r="N1457" i="1"/>
  <c r="N1654" i="1"/>
  <c r="N1710" i="1"/>
  <c r="N1662" i="1"/>
  <c r="N1716" i="1"/>
  <c r="N1718" i="1"/>
  <c r="N1722" i="1"/>
  <c r="N1724" i="1"/>
  <c r="N1678" i="1"/>
  <c r="N1732" i="1"/>
  <c r="N1734" i="1"/>
  <c r="N1686" i="1"/>
  <c r="N1535" i="1"/>
  <c r="N1541" i="1"/>
  <c r="N1542" i="1"/>
  <c r="N1545" i="1"/>
  <c r="N1548" i="1"/>
  <c r="N1558" i="1"/>
  <c r="N1565" i="1"/>
  <c r="N1566" i="1"/>
  <c r="N1572" i="1"/>
  <c r="N1574" i="1"/>
  <c r="N1575" i="1"/>
  <c r="N1580" i="1"/>
  <c r="N1582" i="1"/>
  <c r="N1583" i="1"/>
  <c r="N1652" i="1"/>
  <c r="N1655" i="1"/>
  <c r="N1661" i="1"/>
  <c r="N1663" i="1"/>
  <c r="N1671" i="1"/>
  <c r="N1677" i="1"/>
  <c r="N1679" i="1"/>
  <c r="N1683" i="1"/>
  <c r="N1685" i="1"/>
  <c r="N1687" i="1"/>
  <c r="N1694" i="1"/>
  <c r="N1700" i="1"/>
  <c r="N1702" i="1"/>
  <c r="S29" i="1"/>
  <c r="S28" i="1"/>
  <c r="S27" i="1"/>
  <c r="S26" i="1"/>
  <c r="S25" i="1"/>
  <c r="S24" i="1"/>
  <c r="S23" i="1"/>
  <c r="S22" i="1"/>
  <c r="S21" i="1"/>
  <c r="S20" i="1"/>
  <c r="S19" i="1"/>
  <c r="S18" i="1"/>
  <c r="S17" i="1"/>
  <c r="S16" i="1"/>
  <c r="S15" i="1"/>
  <c r="S14" i="1"/>
  <c r="S13" i="1"/>
  <c r="S12" i="1"/>
  <c r="S11" i="1"/>
  <c r="S10" i="1"/>
  <c r="N1160" i="1" l="1"/>
  <c r="N1210" i="1"/>
  <c r="N1240" i="1"/>
  <c r="N1290" i="1"/>
  <c r="N1458" i="1"/>
  <c r="N1408" i="1"/>
  <c r="N1634" i="1"/>
  <c r="N1584" i="1"/>
  <c r="S203" i="1"/>
  <c r="N153" i="1"/>
  <c r="O153" i="1" s="1"/>
  <c r="N1322" i="1"/>
  <c r="Q19" i="1"/>
  <c r="N19" i="1"/>
  <c r="O19" i="1" s="1"/>
  <c r="N1355" i="1"/>
  <c r="N1504" i="1"/>
  <c r="N1442" i="1"/>
  <c r="N1418" i="1"/>
  <c r="N1384" i="1"/>
  <c r="N1320" i="1"/>
  <c r="N1250" i="1"/>
  <c r="N44" i="1"/>
  <c r="O44" i="1" s="1"/>
  <c r="N1224" i="1"/>
  <c r="N1274" i="1"/>
  <c r="N1296" i="1"/>
  <c r="N1346" i="1"/>
  <c r="N1328" i="1"/>
  <c r="N1378" i="1"/>
  <c r="N1360" i="1"/>
  <c r="N1410" i="1"/>
  <c r="N1538" i="1"/>
  <c r="N1488" i="1"/>
  <c r="N1626" i="1"/>
  <c r="N1576" i="1"/>
  <c r="Q12" i="1"/>
  <c r="N12" i="1"/>
  <c r="O12" i="1" s="1"/>
  <c r="S145" i="1"/>
  <c r="N145" i="1"/>
  <c r="O145" i="1" s="1"/>
  <c r="N95" i="1"/>
  <c r="O95" i="1" s="1"/>
  <c r="S81" i="1"/>
  <c r="N31" i="1"/>
  <c r="O31" i="1" s="1"/>
  <c r="N81" i="1"/>
  <c r="O81" i="1" s="1"/>
  <c r="N159" i="1"/>
  <c r="O159" i="1" s="1"/>
  <c r="N104" i="1"/>
  <c r="O104" i="1" s="1"/>
  <c r="N1155" i="1"/>
  <c r="N1195" i="1"/>
  <c r="N1219" i="1"/>
  <c r="N1243" i="1"/>
  <c r="N1267" i="1"/>
  <c r="N1397" i="1"/>
  <c r="N1347" i="1"/>
  <c r="N1579" i="1"/>
  <c r="N1659" i="1"/>
  <c r="S183" i="1"/>
  <c r="N133" i="1"/>
  <c r="O133" i="1" s="1"/>
  <c r="S172" i="1"/>
  <c r="N122" i="1"/>
  <c r="O122" i="1" s="1"/>
  <c r="S125" i="1"/>
  <c r="N75" i="1"/>
  <c r="O75" i="1" s="1"/>
  <c r="S119" i="1"/>
  <c r="N69" i="1"/>
  <c r="O69" i="1" s="1"/>
  <c r="N119" i="1"/>
  <c r="O119" i="1" s="1"/>
  <c r="S114" i="1"/>
  <c r="N64" i="1"/>
  <c r="O64" i="1" s="1"/>
  <c r="N114" i="1"/>
  <c r="O114" i="1" s="1"/>
  <c r="S108" i="1"/>
  <c r="N58" i="1"/>
  <c r="O58" i="1" s="1"/>
  <c r="N108" i="1"/>
  <c r="O108" i="1" s="1"/>
  <c r="S61" i="1"/>
  <c r="N11" i="1"/>
  <c r="O11" i="1" s="1"/>
  <c r="N61" i="1"/>
  <c r="O61" i="1" s="1"/>
  <c r="S55" i="1"/>
  <c r="N55" i="1"/>
  <c r="O55" i="1" s="1"/>
  <c r="S50" i="1"/>
  <c r="N50" i="1"/>
  <c r="O50" i="1" s="1"/>
  <c r="N1714" i="1"/>
  <c r="N1498" i="1"/>
  <c r="N1472" i="1"/>
  <c r="N1376" i="1"/>
  <c r="N116" i="1"/>
  <c r="O116" i="1" s="1"/>
  <c r="N54" i="1"/>
  <c r="O54" i="1" s="1"/>
  <c r="N1528" i="1"/>
  <c r="N1432" i="1"/>
  <c r="N1336" i="1"/>
  <c r="N1306" i="1"/>
  <c r="N1168" i="1"/>
  <c r="N1216" i="1"/>
  <c r="N1266" i="1"/>
  <c r="N1280" i="1"/>
  <c r="N1330" i="1"/>
  <c r="N1304" i="1"/>
  <c r="N1354" i="1"/>
  <c r="N1618" i="1"/>
  <c r="N1568" i="1"/>
  <c r="Q20" i="1"/>
  <c r="N20" i="1"/>
  <c r="O20" i="1" s="1"/>
  <c r="N1450" i="1"/>
  <c r="N846" i="1"/>
  <c r="O846" i="1" s="1"/>
  <c r="N1474" i="1"/>
  <c r="N1314" i="1"/>
  <c r="N28" i="1"/>
  <c r="O28" i="1" s="1"/>
  <c r="N1163" i="1"/>
  <c r="N1187" i="1"/>
  <c r="N1275" i="1"/>
  <c r="N1331" i="1"/>
  <c r="N1387" i="1"/>
  <c r="N1437" i="1"/>
  <c r="N1547" i="1"/>
  <c r="N1571" i="1"/>
  <c r="N1675" i="1"/>
  <c r="N1402" i="1"/>
  <c r="N572" i="1"/>
  <c r="O572" i="1" s="1"/>
  <c r="N25" i="1"/>
  <c r="O25" i="1" s="1"/>
  <c r="N1152" i="1"/>
  <c r="N1202" i="1"/>
  <c r="N1232" i="1"/>
  <c r="N1282" i="1"/>
  <c r="N1288" i="1"/>
  <c r="N1338" i="1"/>
  <c r="N1466" i="1"/>
  <c r="N1416" i="1"/>
  <c r="N1514" i="1"/>
  <c r="N1464" i="1"/>
  <c r="N1546" i="1"/>
  <c r="N1496" i="1"/>
  <c r="N1610" i="1"/>
  <c r="N1560" i="1"/>
  <c r="S168" i="1"/>
  <c r="N118" i="1"/>
  <c r="O118" i="1" s="1"/>
  <c r="S139" i="1"/>
  <c r="N89" i="1"/>
  <c r="O89" i="1" s="1"/>
  <c r="S40" i="1"/>
  <c r="N40" i="1"/>
  <c r="O40" i="1" s="1"/>
  <c r="N1680" i="1"/>
  <c r="N1211" i="1"/>
  <c r="N1259" i="1"/>
  <c r="N1291" i="1"/>
  <c r="N1315" i="1"/>
  <c r="N1339" i="1"/>
  <c r="N1363" i="1"/>
  <c r="N1413" i="1"/>
  <c r="S38" i="1"/>
  <c r="N38" i="1"/>
  <c r="O38" i="1" s="1"/>
  <c r="N1570" i="1"/>
  <c r="N1552" i="1"/>
  <c r="N1490" i="1"/>
  <c r="N1234" i="1"/>
  <c r="N1738" i="1"/>
  <c r="N1656" i="1"/>
  <c r="N1456" i="1"/>
  <c r="N1298" i="1"/>
  <c r="N139" i="1"/>
  <c r="O139" i="1" s="1"/>
  <c r="S156" i="1"/>
  <c r="N106" i="1"/>
  <c r="O106" i="1" s="1"/>
  <c r="N156" i="1"/>
  <c r="O156" i="1" s="1"/>
  <c r="S150" i="1"/>
  <c r="N100" i="1"/>
  <c r="O100" i="1" s="1"/>
  <c r="S109" i="1"/>
  <c r="N109" i="1"/>
  <c r="O109" i="1" s="1"/>
  <c r="N1556" i="1"/>
  <c r="N812" i="1"/>
  <c r="O812" i="1" s="1"/>
  <c r="O656" i="1"/>
  <c r="O648" i="1"/>
  <c r="O640" i="1"/>
  <c r="O632" i="1"/>
  <c r="O624" i="1"/>
  <c r="O584" i="1"/>
  <c r="O568" i="1"/>
  <c r="O230" i="1"/>
  <c r="O206" i="1"/>
  <c r="O190" i="1"/>
  <c r="O182" i="1"/>
  <c r="O174" i="1"/>
  <c r="N166" i="1"/>
  <c r="O166" i="1" s="1"/>
  <c r="O158" i="1"/>
  <c r="O147" i="1"/>
  <c r="O135" i="1"/>
  <c r="N103" i="1"/>
  <c r="O103" i="1" s="1"/>
  <c r="N92" i="1"/>
  <c r="O92" i="1" s="1"/>
  <c r="O84" i="1"/>
  <c r="O76" i="1"/>
  <c r="O56" i="1"/>
  <c r="N45" i="1"/>
  <c r="O45" i="1" s="1"/>
  <c r="N36" i="1"/>
  <c r="O36" i="1" s="1"/>
  <c r="O26" i="1"/>
  <c r="O16" i="1"/>
  <c r="S177" i="1"/>
  <c r="N127" i="1"/>
  <c r="O127" i="1" s="1"/>
  <c r="S136" i="1"/>
  <c r="N136" i="1"/>
  <c r="O136" i="1" s="1"/>
  <c r="S113" i="1"/>
  <c r="N63" i="1"/>
  <c r="O63" i="1" s="1"/>
  <c r="S49" i="1"/>
  <c r="N49" i="1"/>
  <c r="O49" i="1" s="1"/>
  <c r="N1564" i="1"/>
  <c r="O776" i="1"/>
  <c r="O379" i="1"/>
  <c r="O363" i="1"/>
  <c r="O323" i="1"/>
  <c r="O315" i="1"/>
  <c r="O307" i="1"/>
  <c r="O299" i="1"/>
  <c r="O291" i="1"/>
  <c r="O235" i="1"/>
  <c r="O227" i="1"/>
  <c r="N203" i="1"/>
  <c r="O203" i="1" s="1"/>
  <c r="O195" i="1"/>
  <c r="O187" i="1"/>
  <c r="O179" i="1"/>
  <c r="O131" i="1"/>
  <c r="N121" i="1"/>
  <c r="O121" i="1" s="1"/>
  <c r="O110" i="1"/>
  <c r="N98" i="1"/>
  <c r="O98" i="1" s="1"/>
  <c r="O62" i="1"/>
  <c r="O51" i="1"/>
  <c r="N42" i="1"/>
  <c r="O42" i="1" s="1"/>
  <c r="N22" i="1"/>
  <c r="O22" i="1" s="1"/>
  <c r="O13" i="1"/>
  <c r="N362" i="1"/>
  <c r="O362" i="1" s="1"/>
  <c r="N346" i="1"/>
  <c r="O346" i="1" s="1"/>
  <c r="N322" i="1"/>
  <c r="O322" i="1" s="1"/>
  <c r="N234" i="1"/>
  <c r="O234" i="1" s="1"/>
  <c r="N1072" i="1"/>
  <c r="N1088" i="1"/>
  <c r="N1112" i="1"/>
  <c r="N1150" i="1"/>
  <c r="N1166" i="1"/>
  <c r="N1190" i="1"/>
  <c r="N1206" i="1"/>
  <c r="N1222" i="1"/>
  <c r="N1238" i="1"/>
  <c r="N1254" i="1"/>
  <c r="N1270" i="1"/>
  <c r="N1286" i="1"/>
  <c r="N1302" i="1"/>
  <c r="N1318" i="1"/>
  <c r="N1334" i="1"/>
  <c r="N1350" i="1"/>
  <c r="N1366" i="1"/>
  <c r="N1382" i="1"/>
  <c r="N1398" i="1"/>
  <c r="N1414" i="1"/>
  <c r="N1430" i="1"/>
  <c r="N1446" i="1"/>
  <c r="N1462" i="1"/>
  <c r="N1478" i="1"/>
  <c r="N1494" i="1"/>
  <c r="N1510" i="1"/>
  <c r="N1526" i="1"/>
  <c r="N862" i="1"/>
  <c r="N870" i="1"/>
  <c r="N878" i="1"/>
  <c r="N886" i="1"/>
  <c r="N354" i="1"/>
  <c r="O354" i="1" s="1"/>
  <c r="N338" i="1"/>
  <c r="O338" i="1" s="1"/>
  <c r="N330" i="1"/>
  <c r="O330" i="1" s="1"/>
  <c r="N1065" i="1"/>
  <c r="N1023" i="1"/>
  <c r="N1031" i="1"/>
  <c r="N1047" i="1"/>
  <c r="N1641" i="1"/>
  <c r="N1857" i="1"/>
  <c r="N863" i="1"/>
  <c r="N871" i="1"/>
  <c r="N879" i="1"/>
  <c r="N887" i="1"/>
  <c r="N895" i="1"/>
  <c r="N903" i="1"/>
  <c r="Q29" i="1"/>
  <c r="N29" i="1"/>
  <c r="O29" i="1" s="1"/>
  <c r="N852" i="1"/>
  <c r="O852" i="1" s="1"/>
  <c r="N678" i="1"/>
  <c r="O678" i="1" s="1"/>
  <c r="N670" i="1"/>
  <c r="O670" i="1" s="1"/>
  <c r="N662" i="1"/>
  <c r="O662" i="1" s="1"/>
  <c r="N654" i="1"/>
  <c r="O654" i="1" s="1"/>
  <c r="N646" i="1"/>
  <c r="O646" i="1" s="1"/>
  <c r="N638" i="1"/>
  <c r="O638" i="1" s="1"/>
  <c r="N630" i="1"/>
  <c r="O630" i="1" s="1"/>
  <c r="N622" i="1"/>
  <c r="O622" i="1" s="1"/>
  <c r="N582" i="1"/>
  <c r="O582" i="1" s="1"/>
  <c r="N574" i="1"/>
  <c r="O574" i="1" s="1"/>
  <c r="N566" i="1"/>
  <c r="O566" i="1" s="1"/>
  <c r="N236" i="1"/>
  <c r="O236" i="1" s="1"/>
  <c r="N228" i="1"/>
  <c r="O228" i="1" s="1"/>
  <c r="O204" i="1"/>
  <c r="O196" i="1"/>
  <c r="O188" i="1"/>
  <c r="O180" i="1"/>
  <c r="N172" i="1"/>
  <c r="O172" i="1" s="1"/>
  <c r="O164" i="1"/>
  <c r="O91" i="1"/>
  <c r="O83" i="1"/>
  <c r="O66" i="1"/>
  <c r="O41" i="1"/>
  <c r="O33" i="1"/>
  <c r="O23" i="1"/>
  <c r="O15" i="1"/>
  <c r="N1060" i="1"/>
  <c r="N1068" i="1"/>
  <c r="N1076" i="1"/>
  <c r="N1092" i="1"/>
  <c r="N1108" i="1"/>
  <c r="N1116" i="1"/>
  <c r="N1588" i="1"/>
  <c r="N1596" i="1"/>
  <c r="O848" i="1"/>
  <c r="O840" i="1"/>
  <c r="O832" i="1"/>
  <c r="O774" i="1"/>
  <c r="N806" i="1"/>
  <c r="O806" i="1" s="1"/>
  <c r="N683" i="1"/>
  <c r="O683" i="1" s="1"/>
  <c r="N659" i="1"/>
  <c r="O659" i="1" s="1"/>
  <c r="N651" i="1"/>
  <c r="O651" i="1" s="1"/>
  <c r="N643" i="1"/>
  <c r="O643" i="1" s="1"/>
  <c r="N635" i="1"/>
  <c r="O635" i="1" s="1"/>
  <c r="N627" i="1"/>
  <c r="O627" i="1" s="1"/>
  <c r="N619" i="1"/>
  <c r="O619" i="1" s="1"/>
  <c r="N611" i="1"/>
  <c r="O611" i="1" s="1"/>
  <c r="N603" i="1"/>
  <c r="O603" i="1" s="1"/>
  <c r="N595" i="1"/>
  <c r="O595" i="1" s="1"/>
  <c r="N587" i="1"/>
  <c r="O587" i="1" s="1"/>
  <c r="N579" i="1"/>
  <c r="O579" i="1" s="1"/>
  <c r="N571" i="1"/>
  <c r="O571" i="1" s="1"/>
  <c r="N385" i="1"/>
  <c r="O385" i="1" s="1"/>
  <c r="N377" i="1"/>
  <c r="O377" i="1" s="1"/>
  <c r="N329" i="1"/>
  <c r="O329" i="1" s="1"/>
  <c r="N233" i="1"/>
  <c r="O233" i="1" s="1"/>
  <c r="N225" i="1"/>
  <c r="O225" i="1" s="1"/>
  <c r="N209" i="1"/>
  <c r="O209" i="1" s="1"/>
  <c r="O201" i="1"/>
  <c r="O193" i="1"/>
  <c r="O185" i="1"/>
  <c r="N177" i="1"/>
  <c r="O177" i="1" s="1"/>
  <c r="O169" i="1"/>
  <c r="O161" i="1"/>
  <c r="O152" i="1"/>
  <c r="O142" i="1"/>
  <c r="O124" i="1"/>
  <c r="O115" i="1"/>
  <c r="O97" i="1"/>
  <c r="O88" i="1"/>
  <c r="O80" i="1"/>
  <c r="O71" i="1"/>
  <c r="O46" i="1"/>
  <c r="N1013" i="1"/>
  <c r="N1021" i="1"/>
  <c r="N1029" i="1"/>
  <c r="N1037" i="1"/>
  <c r="N1045" i="1"/>
  <c r="N1855" i="1"/>
  <c r="R441" i="1"/>
  <c r="R437" i="1"/>
  <c r="R433" i="1"/>
  <c r="R429" i="1"/>
  <c r="R425" i="1"/>
  <c r="R421" i="1"/>
  <c r="R417" i="1"/>
  <c r="R413" i="1"/>
  <c r="R409" i="1"/>
  <c r="R405" i="1"/>
  <c r="R401" i="1"/>
  <c r="R397" i="1"/>
  <c r="R393" i="1"/>
  <c r="R389" i="1"/>
  <c r="R385" i="1"/>
  <c r="R381" i="1"/>
  <c r="R377" i="1"/>
  <c r="R373" i="1"/>
  <c r="S368" i="1"/>
  <c r="R363" i="1"/>
  <c r="S357" i="1"/>
  <c r="S352" i="1"/>
  <c r="R347" i="1"/>
  <c r="S341" i="1"/>
  <c r="S336" i="1"/>
  <c r="R331" i="1"/>
  <c r="S325" i="1"/>
  <c r="S320" i="1"/>
  <c r="R315" i="1"/>
  <c r="S309" i="1"/>
  <c r="S304" i="1"/>
  <c r="R299" i="1"/>
  <c r="S293" i="1"/>
  <c r="S288" i="1"/>
  <c r="R283" i="1"/>
  <c r="S277" i="1"/>
  <c r="S272" i="1"/>
  <c r="R267" i="1"/>
  <c r="S261" i="1"/>
  <c r="S256" i="1"/>
  <c r="R251" i="1"/>
  <c r="S245" i="1"/>
  <c r="S240" i="1"/>
  <c r="R235" i="1"/>
  <c r="S229" i="1"/>
  <c r="S224" i="1"/>
  <c r="R219" i="1"/>
  <c r="S213" i="1"/>
  <c r="S208" i="1"/>
  <c r="R203" i="1"/>
  <c r="S197" i="1"/>
  <c r="S192" i="1"/>
  <c r="R187" i="1"/>
  <c r="S181" i="1"/>
  <c r="S176" i="1"/>
  <c r="R171" i="1"/>
  <c r="S165" i="1"/>
  <c r="S160" i="1"/>
  <c r="R155" i="1"/>
  <c r="S149" i="1"/>
  <c r="S144" i="1"/>
  <c r="R139" i="1"/>
  <c r="S133" i="1"/>
  <c r="S128" i="1"/>
  <c r="R123" i="1"/>
  <c r="S117" i="1"/>
  <c r="S112" i="1"/>
  <c r="R107" i="1"/>
  <c r="S101" i="1"/>
  <c r="S96" i="1"/>
  <c r="R91" i="1"/>
  <c r="S85" i="1"/>
  <c r="S80" i="1"/>
  <c r="R75" i="1"/>
  <c r="S69" i="1"/>
  <c r="S64" i="1"/>
  <c r="R59" i="1"/>
  <c r="S53" i="1"/>
  <c r="S48" i="1"/>
  <c r="R43" i="1"/>
  <c r="S37" i="1"/>
  <c r="S32" i="1"/>
  <c r="N860" i="1"/>
  <c r="N868" i="1"/>
  <c r="N876" i="1"/>
  <c r="N884" i="1"/>
  <c r="R440" i="1"/>
  <c r="R436" i="1"/>
  <c r="R432" i="1"/>
  <c r="R428" i="1"/>
  <c r="R424" i="1"/>
  <c r="R420" i="1"/>
  <c r="R416" i="1"/>
  <c r="R412" i="1"/>
  <c r="R408" i="1"/>
  <c r="R404" i="1"/>
  <c r="R400" i="1"/>
  <c r="R396" i="1"/>
  <c r="R392" i="1"/>
  <c r="R388" i="1"/>
  <c r="R384" i="1"/>
  <c r="R380" i="1"/>
  <c r="R376" i="1"/>
  <c r="R372" i="1"/>
  <c r="R367" i="1"/>
  <c r="S361" i="1"/>
  <c r="S356" i="1"/>
  <c r="R351" i="1"/>
  <c r="S345" i="1"/>
  <c r="S340" i="1"/>
  <c r="R335" i="1"/>
  <c r="S329" i="1"/>
  <c r="S324" i="1"/>
  <c r="R319" i="1"/>
  <c r="S313" i="1"/>
  <c r="S308" i="1"/>
  <c r="R303" i="1"/>
  <c r="S297" i="1"/>
  <c r="S292" i="1"/>
  <c r="R287" i="1"/>
  <c r="S281" i="1"/>
  <c r="S276" i="1"/>
  <c r="R271" i="1"/>
  <c r="S265" i="1"/>
  <c r="S260" i="1"/>
  <c r="R255" i="1"/>
  <c r="S249" i="1"/>
  <c r="S244" i="1"/>
  <c r="R239" i="1"/>
  <c r="S233" i="1"/>
  <c r="S228" i="1"/>
  <c r="R223" i="1"/>
  <c r="S217" i="1"/>
  <c r="S212" i="1"/>
  <c r="R207" i="1"/>
  <c r="S201" i="1"/>
  <c r="S196" i="1"/>
  <c r="R191" i="1"/>
  <c r="S185" i="1"/>
  <c r="S180" i="1"/>
  <c r="R175" i="1"/>
  <c r="S169" i="1"/>
  <c r="S164" i="1"/>
  <c r="R159" i="1"/>
  <c r="S153" i="1"/>
  <c r="S148" i="1"/>
  <c r="R143" i="1"/>
  <c r="S137" i="1"/>
  <c r="S132" i="1"/>
  <c r="R127" i="1"/>
  <c r="S121" i="1"/>
  <c r="S116" i="1"/>
  <c r="R111" i="1"/>
  <c r="S105" i="1"/>
  <c r="S100" i="1"/>
  <c r="R95" i="1"/>
  <c r="S89" i="1"/>
  <c r="S84" i="1"/>
  <c r="R79" i="1"/>
  <c r="S73" i="1"/>
  <c r="S68" i="1"/>
  <c r="R63" i="1"/>
  <c r="S57" i="1"/>
  <c r="S52" i="1"/>
  <c r="S41" i="1"/>
  <c r="S36" i="1"/>
  <c r="N861" i="1"/>
  <c r="N869" i="1"/>
  <c r="N877" i="1"/>
  <c r="N885" i="1"/>
  <c r="N893" i="1"/>
  <c r="N901" i="1"/>
  <c r="N909"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N1153" i="1"/>
  <c r="N1157" i="1"/>
  <c r="N1161" i="1"/>
  <c r="N1165" i="1"/>
  <c r="N1183" i="1"/>
  <c r="N1191" i="1"/>
  <c r="N1199" i="1"/>
  <c r="N1207" i="1"/>
  <c r="N1215" i="1"/>
  <c r="N1223" i="1"/>
  <c r="N1231" i="1"/>
  <c r="N1239" i="1"/>
  <c r="N1247" i="1"/>
  <c r="N1255" i="1"/>
  <c r="N1263" i="1"/>
  <c r="N1271" i="1"/>
  <c r="N1279" i="1"/>
  <c r="N1287" i="1"/>
  <c r="N1295" i="1"/>
  <c r="N1303" i="1"/>
  <c r="N1311" i="1"/>
  <c r="N1319" i="1"/>
  <c r="N1327" i="1"/>
  <c r="N1335" i="1"/>
  <c r="N1343" i="1"/>
  <c r="N1351" i="1"/>
  <c r="N1359" i="1"/>
  <c r="N1367" i="1"/>
  <c r="N1375" i="1"/>
  <c r="N1383" i="1"/>
  <c r="N1391" i="1"/>
  <c r="N1395" i="1"/>
  <c r="N1399" i="1"/>
  <c r="N1403" i="1"/>
  <c r="N1407" i="1"/>
  <c r="N1411" i="1"/>
  <c r="N1415" i="1"/>
  <c r="N1419" i="1"/>
  <c r="N1423" i="1"/>
  <c r="N1427" i="1"/>
  <c r="N1431" i="1"/>
  <c r="N1435" i="1"/>
  <c r="N1439" i="1"/>
  <c r="N1443" i="1"/>
  <c r="N1447" i="1"/>
  <c r="N1451" i="1"/>
  <c r="N1455" i="1"/>
  <c r="N1459" i="1"/>
  <c r="N1463" i="1"/>
  <c r="N1467" i="1"/>
  <c r="N1471" i="1"/>
  <c r="N1475" i="1"/>
  <c r="N1479" i="1"/>
  <c r="N1483" i="1"/>
  <c r="N1487" i="1"/>
  <c r="N1491" i="1"/>
  <c r="N1495" i="1"/>
  <c r="N1499" i="1"/>
  <c r="N1503" i="1"/>
  <c r="N1507" i="1"/>
  <c r="N1511" i="1"/>
  <c r="N1515" i="1"/>
  <c r="N1519" i="1"/>
  <c r="N1523" i="1"/>
  <c r="N1527" i="1"/>
  <c r="N1551" i="1"/>
  <c r="N1553" i="1"/>
  <c r="N1555" i="1"/>
  <c r="N1557" i="1"/>
  <c r="N1689" i="1"/>
  <c r="N1691" i="1"/>
  <c r="N1693" i="1"/>
  <c r="N1695" i="1"/>
  <c r="N1697" i="1"/>
  <c r="N1699" i="1"/>
  <c r="N1701" i="1"/>
  <c r="N1703" i="1"/>
  <c r="N1705" i="1"/>
  <c r="N1707" i="1"/>
  <c r="N1709" i="1"/>
  <c r="N1711" i="1"/>
  <c r="N1713" i="1"/>
  <c r="N1715" i="1"/>
  <c r="N1717" i="1"/>
  <c r="N1719" i="1"/>
  <c r="N1721" i="1"/>
  <c r="N1723" i="1"/>
  <c r="N1725" i="1"/>
  <c r="N1727" i="1"/>
  <c r="N1729" i="1"/>
  <c r="N1731" i="1"/>
  <c r="N1733" i="1"/>
  <c r="N1735" i="1"/>
  <c r="N1737" i="1"/>
  <c r="N1010" i="1"/>
  <c r="N1018" i="1"/>
  <c r="N1022" i="1"/>
  <c r="N1026" i="1"/>
  <c r="N1056" i="1"/>
  <c r="N1103" i="1"/>
  <c r="N1107" i="1"/>
  <c r="N1111" i="1"/>
  <c r="N1115" i="1"/>
  <c r="N1119" i="1"/>
  <c r="N1123" i="1"/>
  <c r="N1185" i="1"/>
  <c r="N1193" i="1"/>
  <c r="N1201" i="1"/>
  <c r="N1209" i="1"/>
  <c r="N1217" i="1"/>
  <c r="N1225" i="1"/>
  <c r="N1233" i="1"/>
  <c r="N1241" i="1"/>
  <c r="N1249" i="1"/>
  <c r="N1261" i="1"/>
  <c r="N1265" i="1"/>
  <c r="N1277" i="1"/>
  <c r="N1281" i="1"/>
  <c r="N1289" i="1"/>
  <c r="N1297" i="1"/>
  <c r="N1305" i="1"/>
  <c r="N1317" i="1"/>
  <c r="N1321" i="1"/>
  <c r="N1333" i="1"/>
  <c r="N1337" i="1"/>
  <c r="N1345" i="1"/>
  <c r="N1353" i="1"/>
  <c r="N1361" i="1"/>
  <c r="N1369" i="1"/>
  <c r="N1377" i="1"/>
  <c r="N1381" i="1"/>
  <c r="N1389" i="1"/>
  <c r="N817" i="1"/>
  <c r="O817" i="1" s="1"/>
  <c r="N813" i="1"/>
  <c r="O813" i="1" s="1"/>
  <c r="N809" i="1"/>
  <c r="O809" i="1" s="1"/>
  <c r="N1101" i="1"/>
  <c r="N1105" i="1"/>
  <c r="N1109" i="1"/>
  <c r="N1113" i="1"/>
  <c r="N1117" i="1"/>
  <c r="N1121" i="1"/>
  <c r="N1125" i="1"/>
  <c r="N1189" i="1"/>
  <c r="N1197" i="1"/>
  <c r="N1205" i="1"/>
  <c r="N1213" i="1"/>
  <c r="N1221" i="1"/>
  <c r="N1229" i="1"/>
  <c r="N1237" i="1"/>
  <c r="N1245" i="1"/>
  <c r="N1253" i="1"/>
  <c r="N1257" i="1"/>
  <c r="N1269" i="1"/>
  <c r="N1273" i="1"/>
  <c r="N1285" i="1"/>
  <c r="N1293" i="1"/>
  <c r="N1301" i="1"/>
  <c r="N1309" i="1"/>
  <c r="N1313" i="1"/>
  <c r="N1325" i="1"/>
  <c r="N1329" i="1"/>
  <c r="N1341" i="1"/>
  <c r="N1349" i="1"/>
  <c r="N1357" i="1"/>
  <c r="N1365" i="1"/>
  <c r="N1373" i="1"/>
  <c r="N1385" i="1"/>
  <c r="N849" i="1"/>
  <c r="O849" i="1" s="1"/>
  <c r="N845" i="1"/>
  <c r="O845" i="1" s="1"/>
  <c r="N841" i="1"/>
  <c r="O841" i="1" s="1"/>
  <c r="N837" i="1"/>
  <c r="O837" i="1" s="1"/>
  <c r="N833" i="1"/>
  <c r="O833" i="1" s="1"/>
  <c r="N829" i="1"/>
  <c r="O829" i="1" s="1"/>
  <c r="N825" i="1"/>
  <c r="O825" i="1" s="1"/>
  <c r="N821" i="1"/>
  <c r="O821" i="1" s="1"/>
  <c r="N1012" i="1"/>
  <c r="N1016" i="1"/>
  <c r="N1028" i="1"/>
  <c r="N1044" i="1"/>
  <c r="N1046" i="1"/>
  <c r="N1050" i="1"/>
  <c r="N1052" i="1"/>
  <c r="N1054" i="1"/>
  <c r="N1024" i="1"/>
  <c r="N1020" i="1"/>
  <c r="N1104" i="1"/>
  <c r="N1102" i="1"/>
  <c r="N1100" i="1"/>
  <c r="N929" i="1"/>
  <c r="N931" i="1"/>
  <c r="N933" i="1"/>
  <c r="N935" i="1"/>
  <c r="N937" i="1"/>
  <c r="N943" i="1"/>
  <c r="N945" i="1"/>
  <c r="N947" i="1"/>
  <c r="N949" i="1"/>
  <c r="N951" i="1"/>
  <c r="N953" i="1"/>
  <c r="N976" i="1"/>
  <c r="N539" i="1"/>
  <c r="O539" i="1" s="1"/>
  <c r="N537" i="1"/>
  <c r="O537" i="1" s="1"/>
  <c r="N533" i="1"/>
  <c r="O533" i="1" s="1"/>
  <c r="N531" i="1"/>
  <c r="O531" i="1" s="1"/>
  <c r="N525" i="1"/>
  <c r="O525" i="1" s="1"/>
  <c r="N523" i="1"/>
  <c r="O523" i="1" s="1"/>
  <c r="N517" i="1"/>
  <c r="O517" i="1" s="1"/>
  <c r="N515" i="1"/>
  <c r="O515" i="1" s="1"/>
  <c r="N511" i="1"/>
  <c r="O511" i="1" s="1"/>
  <c r="N484" i="1"/>
  <c r="O484" i="1" s="1"/>
  <c r="N476" i="1"/>
  <c r="O476" i="1" s="1"/>
  <c r="N468" i="1"/>
  <c r="O468" i="1" s="1"/>
  <c r="N460" i="1"/>
  <c r="O460" i="1" s="1"/>
  <c r="N1753" i="1"/>
  <c r="N1755" i="1"/>
  <c r="N1757" i="1"/>
  <c r="N1759" i="1"/>
  <c r="N1769" i="1"/>
  <c r="N1771" i="1"/>
  <c r="N1785" i="1"/>
  <c r="N1787" i="1"/>
  <c r="N1789" i="1"/>
  <c r="N1791" i="1"/>
  <c r="N1801" i="1"/>
  <c r="N1803" i="1"/>
  <c r="N1938" i="1"/>
  <c r="N1957" i="1"/>
  <c r="N926" i="1"/>
  <c r="N928" i="1"/>
  <c r="N930" i="1"/>
  <c r="N932" i="1"/>
  <c r="N934" i="1"/>
  <c r="N936" i="1"/>
  <c r="N938" i="1"/>
  <c r="N942" i="1"/>
  <c r="N956" i="1"/>
  <c r="N964" i="1"/>
  <c r="N917" i="1"/>
  <c r="N968" i="1"/>
  <c r="N973" i="1"/>
  <c r="N978" i="1"/>
  <c r="N979" i="1"/>
  <c r="N830" i="1"/>
  <c r="O830" i="1" s="1"/>
  <c r="N556" i="1"/>
  <c r="O556" i="1" s="1"/>
  <c r="N554" i="1"/>
  <c r="O554" i="1" s="1"/>
  <c r="N552" i="1"/>
  <c r="O552" i="1" s="1"/>
  <c r="N550" i="1"/>
  <c r="O550" i="1" s="1"/>
  <c r="N548" i="1"/>
  <c r="O548" i="1" s="1"/>
  <c r="N546" i="1"/>
  <c r="O546" i="1" s="1"/>
  <c r="N544" i="1"/>
  <c r="O544" i="1" s="1"/>
  <c r="N542" i="1"/>
  <c r="O542" i="1" s="1"/>
  <c r="N540" i="1"/>
  <c r="O540" i="1" s="1"/>
  <c r="N538" i="1"/>
  <c r="O538" i="1" s="1"/>
  <c r="N536" i="1"/>
  <c r="O536" i="1" s="1"/>
  <c r="N534" i="1"/>
  <c r="O534" i="1" s="1"/>
  <c r="N532" i="1"/>
  <c r="O532" i="1" s="1"/>
  <c r="N530" i="1"/>
  <c r="O530" i="1" s="1"/>
  <c r="N528" i="1"/>
  <c r="O528" i="1" s="1"/>
  <c r="N526" i="1"/>
  <c r="O526" i="1" s="1"/>
  <c r="N524" i="1"/>
  <c r="O524" i="1" s="1"/>
  <c r="N522" i="1"/>
  <c r="O522" i="1" s="1"/>
  <c r="N520" i="1"/>
  <c r="O520" i="1" s="1"/>
  <c r="N518" i="1"/>
  <c r="O518" i="1" s="1"/>
  <c r="N516" i="1"/>
  <c r="O516" i="1" s="1"/>
  <c r="N485" i="1"/>
  <c r="O485" i="1" s="1"/>
  <c r="N477" i="1"/>
  <c r="O477" i="1" s="1"/>
  <c r="N469" i="1"/>
  <c r="O469" i="1" s="1"/>
  <c r="N461" i="1"/>
  <c r="O461" i="1" s="1"/>
  <c r="N803" i="1"/>
  <c r="O803" i="1" s="1"/>
  <c r="N563" i="1"/>
  <c r="O563" i="1" s="1"/>
  <c r="N561" i="1"/>
  <c r="O561" i="1" s="1"/>
  <c r="N559" i="1"/>
  <c r="O559" i="1" s="1"/>
  <c r="N535" i="1"/>
  <c r="O535" i="1" s="1"/>
  <c r="N527" i="1"/>
  <c r="O527" i="1" s="1"/>
  <c r="N519" i="1"/>
  <c r="O519" i="1" s="1"/>
  <c r="N514" i="1"/>
  <c r="O514" i="1" s="1"/>
  <c r="N512" i="1"/>
  <c r="O512" i="1" s="1"/>
  <c r="N510" i="1"/>
  <c r="O510" i="1" s="1"/>
  <c r="N507" i="1"/>
  <c r="O507" i="1" s="1"/>
  <c r="N505" i="1"/>
  <c r="O505" i="1" s="1"/>
  <c r="N503" i="1"/>
  <c r="O503" i="1" s="1"/>
  <c r="N501" i="1"/>
  <c r="O501" i="1" s="1"/>
  <c r="N499" i="1"/>
  <c r="O499" i="1" s="1"/>
  <c r="N497" i="1"/>
  <c r="O497" i="1" s="1"/>
  <c r="N495" i="1"/>
  <c r="O495" i="1" s="1"/>
  <c r="N493" i="1"/>
  <c r="O493" i="1" s="1"/>
  <c r="N491" i="1"/>
  <c r="O491" i="1" s="1"/>
  <c r="N489" i="1"/>
  <c r="O489" i="1" s="1"/>
  <c r="N487" i="1"/>
  <c r="O487" i="1" s="1"/>
  <c r="N483" i="1"/>
  <c r="O483" i="1" s="1"/>
  <c r="N481" i="1"/>
  <c r="O481" i="1" s="1"/>
  <c r="N475" i="1"/>
  <c r="O475" i="1" s="1"/>
  <c r="N473" i="1"/>
  <c r="O473" i="1" s="1"/>
  <c r="N471" i="1"/>
  <c r="O471" i="1" s="1"/>
  <c r="N467" i="1"/>
  <c r="O467" i="1" s="1"/>
  <c r="N465" i="1"/>
  <c r="O465" i="1" s="1"/>
  <c r="N459" i="1"/>
  <c r="O459" i="1" s="1"/>
  <c r="N824" i="1"/>
  <c r="O824" i="1" s="1"/>
  <c r="N1015" i="1"/>
  <c r="N828" i="1"/>
  <c r="O828" i="1" s="1"/>
  <c r="N822" i="1"/>
  <c r="O822" i="1" s="1"/>
  <c r="N796" i="1"/>
  <c r="O796" i="1" s="1"/>
  <c r="N788" i="1"/>
  <c r="O788" i="1" s="1"/>
  <c r="N786" i="1"/>
  <c r="O786" i="1" s="1"/>
  <c r="N784" i="1"/>
  <c r="O784" i="1" s="1"/>
  <c r="N782" i="1"/>
  <c r="O782" i="1" s="1"/>
  <c r="N735" i="1"/>
  <c r="O735" i="1" s="1"/>
  <c r="N733" i="1"/>
  <c r="O733" i="1" s="1"/>
  <c r="N727" i="1"/>
  <c r="O727" i="1" s="1"/>
  <c r="N725" i="1"/>
  <c r="O725" i="1" s="1"/>
  <c r="N723" i="1"/>
  <c r="O723" i="1" s="1"/>
  <c r="N721" i="1"/>
  <c r="O721" i="1" s="1"/>
  <c r="N709" i="1"/>
  <c r="O709" i="1" s="1"/>
  <c r="N1011" i="1"/>
  <c r="N1064" i="1"/>
  <c r="N1066" i="1"/>
  <c r="N763" i="1"/>
  <c r="O763" i="1" s="1"/>
  <c r="N761" i="1"/>
  <c r="O761" i="1" s="1"/>
  <c r="N759" i="1"/>
  <c r="O759" i="1" s="1"/>
  <c r="N752" i="1"/>
  <c r="O752" i="1" s="1"/>
  <c r="N748" i="1"/>
  <c r="O748" i="1" s="1"/>
  <c r="N744" i="1"/>
  <c r="O744" i="1" s="1"/>
  <c r="N740" i="1"/>
  <c r="O740" i="1" s="1"/>
  <c r="N736" i="1"/>
  <c r="O736" i="1" s="1"/>
  <c r="N707" i="1"/>
  <c r="O707" i="1" s="1"/>
  <c r="N705" i="1"/>
  <c r="O705" i="1" s="1"/>
  <c r="N701" i="1"/>
  <c r="O701" i="1" s="1"/>
  <c r="N699" i="1"/>
  <c r="O699" i="1" s="1"/>
  <c r="N697" i="1"/>
  <c r="O697" i="1" s="1"/>
  <c r="N693" i="1"/>
  <c r="O693" i="1" s="1"/>
  <c r="N691" i="1"/>
  <c r="O691" i="1" s="1"/>
  <c r="N689" i="1"/>
  <c r="O689" i="1" s="1"/>
  <c r="N685" i="1"/>
  <c r="O685" i="1" s="1"/>
  <c r="N564" i="1"/>
  <c r="O564" i="1" s="1"/>
  <c r="N562" i="1"/>
  <c r="O562" i="1" s="1"/>
  <c r="N560" i="1"/>
  <c r="O560" i="1" s="1"/>
  <c r="N492" i="1"/>
  <c r="O492" i="1" s="1"/>
  <c r="N488" i="1"/>
  <c r="O488" i="1" s="1"/>
  <c r="N480" i="1"/>
  <c r="O480" i="1" s="1"/>
  <c r="N449" i="1"/>
  <c r="O449" i="1" s="1"/>
  <c r="N447" i="1"/>
  <c r="O447" i="1" s="1"/>
  <c r="N445" i="1"/>
  <c r="O445" i="1" s="1"/>
  <c r="N443" i="1"/>
  <c r="O443" i="1" s="1"/>
  <c r="N441" i="1"/>
  <c r="O441" i="1" s="1"/>
  <c r="N439" i="1"/>
  <c r="O439" i="1" s="1"/>
  <c r="N437" i="1"/>
  <c r="O437" i="1" s="1"/>
  <c r="N435" i="1"/>
  <c r="O435" i="1" s="1"/>
  <c r="N433" i="1"/>
  <c r="O433" i="1" s="1"/>
  <c r="N431" i="1"/>
  <c r="O431" i="1" s="1"/>
  <c r="N429" i="1"/>
  <c r="O429" i="1" s="1"/>
  <c r="N427" i="1"/>
  <c r="O427" i="1" s="1"/>
  <c r="N425" i="1"/>
  <c r="O425" i="1" s="1"/>
  <c r="N423" i="1"/>
  <c r="O423" i="1" s="1"/>
  <c r="N421" i="1"/>
  <c r="O421" i="1" s="1"/>
  <c r="N419" i="1"/>
  <c r="O419" i="1" s="1"/>
  <c r="N417" i="1"/>
  <c r="O417" i="1" s="1"/>
  <c r="N415" i="1"/>
  <c r="O415" i="1" s="1"/>
  <c r="N413" i="1"/>
  <c r="O413" i="1" s="1"/>
  <c r="N411" i="1"/>
  <c r="O411" i="1" s="1"/>
  <c r="N409" i="1"/>
  <c r="O409" i="1" s="1"/>
  <c r="N407" i="1"/>
  <c r="O407" i="1" s="1"/>
  <c r="N405" i="1"/>
  <c r="O405" i="1" s="1"/>
  <c r="N403" i="1"/>
  <c r="O403" i="1" s="1"/>
  <c r="N401" i="1"/>
  <c r="O401" i="1" s="1"/>
  <c r="N1038" i="1"/>
  <c r="N1169" i="1"/>
  <c r="N1739" i="1"/>
  <c r="N1865" i="1"/>
  <c r="N1819" i="1"/>
  <c r="N1835" i="1"/>
  <c r="N1891" i="1"/>
  <c r="N1907" i="1"/>
  <c r="N357" i="1"/>
  <c r="O357" i="1" s="1"/>
  <c r="N355" i="1"/>
  <c r="O355" i="1" s="1"/>
  <c r="N351" i="1"/>
  <c r="O351" i="1" s="1"/>
  <c r="N349" i="1"/>
  <c r="O349" i="1" s="1"/>
  <c r="N347" i="1"/>
  <c r="O347" i="1" s="1"/>
  <c r="N343" i="1"/>
  <c r="O343" i="1" s="1"/>
  <c r="N341" i="1"/>
  <c r="O341" i="1" s="1"/>
  <c r="N339" i="1"/>
  <c r="O339" i="1" s="1"/>
  <c r="N335" i="1"/>
  <c r="O335" i="1" s="1"/>
  <c r="N333" i="1"/>
  <c r="O333" i="1" s="1"/>
  <c r="N331" i="1"/>
  <c r="O331" i="1" s="1"/>
  <c r="N319" i="1"/>
  <c r="O319" i="1" s="1"/>
  <c r="N314" i="1"/>
  <c r="O314" i="1" s="1"/>
  <c r="N306" i="1"/>
  <c r="O306" i="1" s="1"/>
  <c r="N298" i="1"/>
  <c r="O298" i="1" s="1"/>
  <c r="N290" i="1"/>
  <c r="O290" i="1" s="1"/>
  <c r="N282" i="1"/>
  <c r="O282" i="1" s="1"/>
  <c r="N274" i="1"/>
  <c r="O274" i="1" s="1"/>
  <c r="N266" i="1"/>
  <c r="O266" i="1" s="1"/>
  <c r="N260" i="1"/>
  <c r="O260" i="1" s="1"/>
  <c r="N258" i="1"/>
  <c r="O258" i="1" s="1"/>
  <c r="N252" i="1"/>
  <c r="O252" i="1" s="1"/>
  <c r="N250" i="1"/>
  <c r="O250" i="1" s="1"/>
  <c r="N244" i="1"/>
  <c r="O244" i="1" s="1"/>
  <c r="N242" i="1"/>
  <c r="O242" i="1" s="1"/>
  <c r="N223" i="1"/>
  <c r="O223" i="1" s="1"/>
  <c r="N219" i="1"/>
  <c r="O219" i="1" s="1"/>
  <c r="N217" i="1"/>
  <c r="O217" i="1" s="1"/>
  <c r="N215" i="1"/>
  <c r="O215" i="1" s="1"/>
  <c r="N211" i="1"/>
  <c r="O211" i="1" s="1"/>
  <c r="N1042" i="1"/>
  <c r="N1062" i="1"/>
  <c r="N1127" i="1"/>
  <c r="N1131" i="1"/>
  <c r="N1137" i="1"/>
  <c r="N1139" i="1"/>
  <c r="N1145" i="1"/>
  <c r="N1147" i="1"/>
  <c r="N1823" i="1"/>
  <c r="N1831" i="1"/>
  <c r="N1833" i="1"/>
  <c r="N1894" i="1"/>
  <c r="N1904" i="1"/>
  <c r="N1906" i="1"/>
  <c r="N1912" i="1"/>
  <c r="N1932" i="1"/>
  <c r="N1933" i="1"/>
  <c r="N1939" i="1"/>
  <c r="N1940" i="1"/>
  <c r="N1005" i="1"/>
  <c r="R24" i="1"/>
  <c r="N1607" i="1"/>
  <c r="N1851" i="1"/>
  <c r="N894" i="1"/>
  <c r="N896" i="1"/>
  <c r="N898" i="1"/>
  <c r="N900" i="1"/>
  <c r="N902" i="1"/>
  <c r="N904" i="1"/>
  <c r="N908" i="1"/>
  <c r="N910" i="1"/>
  <c r="N838" i="1"/>
  <c r="O838" i="1" s="1"/>
  <c r="N811" i="1"/>
  <c r="O811" i="1" s="1"/>
  <c r="N800" i="1"/>
  <c r="O800" i="1" s="1"/>
  <c r="N798" i="1"/>
  <c r="O798" i="1" s="1"/>
  <c r="N769" i="1"/>
  <c r="O769" i="1" s="1"/>
  <c r="N767" i="1"/>
  <c r="O767" i="1" s="1"/>
  <c r="N765" i="1"/>
  <c r="O765" i="1" s="1"/>
  <c r="N757" i="1"/>
  <c r="O757" i="1" s="1"/>
  <c r="N751" i="1"/>
  <c r="O751" i="1" s="1"/>
  <c r="N720" i="1"/>
  <c r="O720" i="1" s="1"/>
  <c r="N716" i="1"/>
  <c r="O716" i="1" s="1"/>
  <c r="N712" i="1"/>
  <c r="O712" i="1" s="1"/>
  <c r="N708" i="1"/>
  <c r="O708" i="1" s="1"/>
  <c r="N702" i="1"/>
  <c r="O702" i="1" s="1"/>
  <c r="N681" i="1"/>
  <c r="O681" i="1" s="1"/>
  <c r="N677" i="1"/>
  <c r="O677" i="1" s="1"/>
  <c r="N675" i="1"/>
  <c r="O675" i="1" s="1"/>
  <c r="N673" i="1"/>
  <c r="O673" i="1" s="1"/>
  <c r="N669" i="1"/>
  <c r="O669" i="1" s="1"/>
  <c r="N667" i="1"/>
  <c r="O667" i="1" s="1"/>
  <c r="N665" i="1"/>
  <c r="O665" i="1" s="1"/>
  <c r="N661" i="1"/>
  <c r="O661" i="1" s="1"/>
  <c r="N618" i="1"/>
  <c r="O618" i="1" s="1"/>
  <c r="N616" i="1"/>
  <c r="O616" i="1" s="1"/>
  <c r="N614" i="1"/>
  <c r="O614" i="1" s="1"/>
  <c r="N610" i="1"/>
  <c r="O610" i="1" s="1"/>
  <c r="N608" i="1"/>
  <c r="O608" i="1" s="1"/>
  <c r="N606" i="1"/>
  <c r="O606" i="1" s="1"/>
  <c r="N600" i="1"/>
  <c r="O600" i="1" s="1"/>
  <c r="N598" i="1"/>
  <c r="O598" i="1" s="1"/>
  <c r="N594" i="1"/>
  <c r="O594" i="1" s="1"/>
  <c r="N592" i="1"/>
  <c r="O592" i="1" s="1"/>
  <c r="N590" i="1"/>
  <c r="O590" i="1" s="1"/>
  <c r="N569" i="1"/>
  <c r="O569" i="1" s="1"/>
  <c r="N567" i="1"/>
  <c r="O567" i="1" s="1"/>
  <c r="N555" i="1"/>
  <c r="O555" i="1" s="1"/>
  <c r="N553" i="1"/>
  <c r="O553" i="1" s="1"/>
  <c r="N551" i="1"/>
  <c r="O551" i="1" s="1"/>
  <c r="N547" i="1"/>
  <c r="O547" i="1" s="1"/>
  <c r="N545" i="1"/>
  <c r="O545" i="1" s="1"/>
  <c r="N543" i="1"/>
  <c r="O543" i="1" s="1"/>
  <c r="N509" i="1"/>
  <c r="O509" i="1" s="1"/>
  <c r="N504" i="1"/>
  <c r="O504" i="1" s="1"/>
  <c r="N500" i="1"/>
  <c r="O500" i="1" s="1"/>
  <c r="N496" i="1"/>
  <c r="O496" i="1" s="1"/>
  <c r="N472" i="1"/>
  <c r="O472" i="1" s="1"/>
  <c r="N464" i="1"/>
  <c r="O464" i="1" s="1"/>
  <c r="N457" i="1"/>
  <c r="O457" i="1" s="1"/>
  <c r="N455" i="1"/>
  <c r="O455" i="1" s="1"/>
  <c r="N453" i="1"/>
  <c r="O453" i="1" s="1"/>
  <c r="N451" i="1"/>
  <c r="O451" i="1" s="1"/>
  <c r="N397" i="1"/>
  <c r="O397" i="1" s="1"/>
  <c r="N395" i="1"/>
  <c r="O395" i="1" s="1"/>
  <c r="N393" i="1"/>
  <c r="O393" i="1" s="1"/>
  <c r="N391" i="1"/>
  <c r="O391" i="1" s="1"/>
  <c r="N389" i="1"/>
  <c r="O389" i="1" s="1"/>
  <c r="N387" i="1"/>
  <c r="O387" i="1" s="1"/>
  <c r="N371" i="1"/>
  <c r="O371" i="1" s="1"/>
  <c r="N369" i="1"/>
  <c r="O369" i="1" s="1"/>
  <c r="N283" i="1"/>
  <c r="O283" i="1" s="1"/>
  <c r="N281" i="1"/>
  <c r="O281" i="1" s="1"/>
  <c r="N275" i="1"/>
  <c r="O275" i="1" s="1"/>
  <c r="N273" i="1"/>
  <c r="O273" i="1" s="1"/>
  <c r="N267" i="1"/>
  <c r="O267" i="1" s="1"/>
  <c r="N265" i="1"/>
  <c r="O265" i="1" s="1"/>
  <c r="N259" i="1"/>
  <c r="O259" i="1" s="1"/>
  <c r="N257" i="1"/>
  <c r="O257" i="1" s="1"/>
  <c r="N251" i="1"/>
  <c r="O251" i="1" s="1"/>
  <c r="N249" i="1"/>
  <c r="O249" i="1" s="1"/>
  <c r="N243" i="1"/>
  <c r="O243" i="1" s="1"/>
  <c r="N241" i="1"/>
  <c r="O241" i="1" s="1"/>
  <c r="N222" i="1"/>
  <c r="O222" i="1" s="1"/>
  <c r="N220" i="1"/>
  <c r="O220" i="1" s="1"/>
  <c r="N218" i="1"/>
  <c r="O218" i="1" s="1"/>
  <c r="N216" i="1"/>
  <c r="O216" i="1" s="1"/>
  <c r="N214" i="1"/>
  <c r="O214" i="1" s="1"/>
  <c r="N212" i="1"/>
  <c r="O212" i="1" s="1"/>
  <c r="N210" i="1"/>
  <c r="O210" i="1" s="1"/>
  <c r="N1591" i="1"/>
  <c r="N1593" i="1"/>
  <c r="N1597" i="1"/>
  <c r="N1601" i="1"/>
  <c r="N1603" i="1"/>
  <c r="N1605" i="1"/>
  <c r="N1741" i="1"/>
  <c r="N1743" i="1"/>
  <c r="N1749" i="1"/>
  <c r="N1751" i="1"/>
  <c r="N1773" i="1"/>
  <c r="N1775" i="1"/>
  <c r="N1781" i="1"/>
  <c r="N1783" i="1"/>
  <c r="N1805" i="1"/>
  <c r="N1807" i="1"/>
  <c r="N1815" i="1"/>
  <c r="N1817" i="1"/>
  <c r="N1837" i="1"/>
  <c r="N1839" i="1"/>
  <c r="N1847" i="1"/>
  <c r="N1849" i="1"/>
  <c r="N1862" i="1"/>
  <c r="N1872" i="1"/>
  <c r="N1874" i="1"/>
  <c r="N1908" i="1"/>
  <c r="N1910" i="1"/>
  <c r="N1946" i="1"/>
  <c r="N1897" i="1"/>
  <c r="N1949" i="1"/>
  <c r="N1954" i="1"/>
  <c r="N855" i="1"/>
  <c r="O855" i="1" s="1"/>
  <c r="O856" i="1" s="1"/>
  <c r="O857" i="1" s="1"/>
  <c r="O858" i="1" s="1"/>
  <c r="O859" i="1" s="1"/>
  <c r="O860" i="1" s="1"/>
  <c r="O861" i="1" s="1"/>
  <c r="O862" i="1" s="1"/>
  <c r="O863" i="1" s="1"/>
  <c r="O864" i="1" s="1"/>
  <c r="O865" i="1" s="1"/>
  <c r="O866" i="1" s="1"/>
  <c r="O867" i="1" s="1"/>
  <c r="O868" i="1" s="1"/>
  <c r="O869" i="1" s="1"/>
  <c r="O870" i="1" s="1"/>
  <c r="O871" i="1" s="1"/>
  <c r="O872" i="1" s="1"/>
  <c r="O873" i="1" s="1"/>
  <c r="O874" i="1" s="1"/>
  <c r="O875" i="1" s="1"/>
  <c r="O876" i="1" s="1"/>
  <c r="O877" i="1" s="1"/>
  <c r="O878" i="1" s="1"/>
  <c r="O879" i="1" s="1"/>
  <c r="O880" i="1" s="1"/>
  <c r="O881" i="1" s="1"/>
  <c r="O882" i="1" s="1"/>
  <c r="O883" i="1" s="1"/>
  <c r="O884" i="1" s="1"/>
  <c r="O885" i="1" s="1"/>
  <c r="O886" i="1" s="1"/>
  <c r="O887" i="1" s="1"/>
  <c r="O888" i="1" s="1"/>
  <c r="O889" i="1" s="1"/>
  <c r="O890" i="1" s="1"/>
  <c r="O891" i="1" s="1"/>
  <c r="O892" i="1" s="1"/>
  <c r="O893" i="1" s="1"/>
  <c r="O894" i="1" s="1"/>
  <c r="O895" i="1" s="1"/>
  <c r="O896" i="1" s="1"/>
  <c r="O897" i="1" s="1"/>
  <c r="O898" i="1" s="1"/>
  <c r="O899" i="1" s="1"/>
  <c r="O900" i="1" s="1"/>
  <c r="O901" i="1" s="1"/>
  <c r="O902" i="1" s="1"/>
  <c r="O903" i="1" s="1"/>
  <c r="O904" i="1" s="1"/>
  <c r="O905" i="1" s="1"/>
  <c r="O906" i="1" s="1"/>
  <c r="O907" i="1" s="1"/>
  <c r="O908" i="1" s="1"/>
  <c r="O909" i="1" s="1"/>
  <c r="O910" i="1" s="1"/>
  <c r="N857" i="1"/>
  <c r="N859" i="1"/>
  <c r="N867" i="1"/>
  <c r="N906" i="1"/>
  <c r="N913" i="1"/>
  <c r="N915" i="1"/>
  <c r="N918" i="1"/>
  <c r="N925" i="1"/>
  <c r="N955" i="1"/>
  <c r="N959" i="1"/>
  <c r="N994" i="1"/>
  <c r="N997" i="1"/>
  <c r="N1002" i="1"/>
  <c r="N1639" i="1"/>
  <c r="N1589" i="1"/>
  <c r="N1629" i="1"/>
  <c r="N1765" i="1"/>
  <c r="N1767" i="1"/>
  <c r="N1797" i="1"/>
  <c r="N1747" i="1"/>
  <c r="N1799" i="1"/>
  <c r="N1829" i="1"/>
  <c r="N1779" i="1"/>
  <c r="N1811" i="1"/>
  <c r="N1827" i="1"/>
  <c r="N1843" i="1"/>
  <c r="N1925" i="1"/>
  <c r="N1875" i="1"/>
  <c r="N1878" i="1"/>
  <c r="N1881" i="1"/>
  <c r="N1884" i="1"/>
  <c r="N853" i="1"/>
  <c r="O853" i="1" s="1"/>
  <c r="N836" i="1"/>
  <c r="O836" i="1" s="1"/>
  <c r="N819" i="1"/>
  <c r="O819" i="1" s="1"/>
  <c r="N815" i="1"/>
  <c r="O815" i="1" s="1"/>
  <c r="N794" i="1"/>
  <c r="O794" i="1" s="1"/>
  <c r="N792" i="1"/>
  <c r="O792" i="1" s="1"/>
  <c r="N790" i="1"/>
  <c r="O790" i="1" s="1"/>
  <c r="N749" i="1"/>
  <c r="O749" i="1" s="1"/>
  <c r="N743" i="1"/>
  <c r="O743" i="1" s="1"/>
  <c r="N741" i="1"/>
  <c r="O741" i="1" s="1"/>
  <c r="N732" i="1"/>
  <c r="O732" i="1" s="1"/>
  <c r="N728" i="1"/>
  <c r="O728" i="1" s="1"/>
  <c r="N724" i="1"/>
  <c r="O724" i="1" s="1"/>
  <c r="N719" i="1"/>
  <c r="O719" i="1" s="1"/>
  <c r="N717" i="1"/>
  <c r="O717" i="1" s="1"/>
  <c r="N715" i="1"/>
  <c r="O715" i="1" s="1"/>
  <c r="N713" i="1"/>
  <c r="O713" i="1" s="1"/>
  <c r="N711" i="1"/>
  <c r="O711" i="1" s="1"/>
  <c r="N690" i="1"/>
  <c r="O690" i="1" s="1"/>
  <c r="N686" i="1"/>
  <c r="O686" i="1" s="1"/>
  <c r="N1813" i="1"/>
  <c r="N1763" i="1"/>
  <c r="N1845" i="1"/>
  <c r="N1795" i="1"/>
  <c r="N1900" i="1"/>
  <c r="R16" i="1"/>
  <c r="N1030" i="1"/>
  <c r="N1084" i="1"/>
  <c r="N1036" i="1"/>
  <c r="N1039" i="1"/>
  <c r="N1041" i="1"/>
  <c r="N1043" i="1"/>
  <c r="N1055" i="1"/>
  <c r="N1059" i="1"/>
  <c r="N1179" i="1"/>
  <c r="N1585" i="1"/>
  <c r="N1609" i="1"/>
  <c r="N1611" i="1"/>
  <c r="N1613" i="1"/>
  <c r="N1615" i="1"/>
  <c r="N1617" i="1"/>
  <c r="N1619" i="1"/>
  <c r="N1621" i="1"/>
  <c r="N1625" i="1"/>
  <c r="N1627" i="1"/>
  <c r="N1745" i="1"/>
  <c r="N1761" i="1"/>
  <c r="N1777" i="1"/>
  <c r="N1793" i="1"/>
  <c r="N1809" i="1"/>
  <c r="N1821" i="1"/>
  <c r="N1825" i="1"/>
  <c r="N1841" i="1"/>
  <c r="N1898" i="1"/>
  <c r="N1916" i="1"/>
  <c r="N1920" i="1"/>
  <c r="N1928" i="1"/>
  <c r="N1942" i="1"/>
  <c r="N1945" i="1"/>
  <c r="N1947" i="1"/>
  <c r="N914" i="1"/>
  <c r="N944" i="1"/>
  <c r="N946" i="1"/>
  <c r="N948" i="1"/>
  <c r="N950" i="1"/>
  <c r="N952" i="1"/>
  <c r="N954" i="1"/>
  <c r="N960" i="1"/>
  <c r="N984" i="1"/>
  <c r="N993" i="1"/>
  <c r="N995" i="1"/>
  <c r="N1009" i="1"/>
  <c r="N850" i="1"/>
  <c r="O850" i="1" s="1"/>
  <c r="N842" i="1"/>
  <c r="O842" i="1" s="1"/>
  <c r="N834" i="1"/>
  <c r="O834" i="1" s="1"/>
  <c r="N826" i="1"/>
  <c r="O826" i="1" s="1"/>
  <c r="N1079" i="1"/>
  <c r="N1126" i="1"/>
  <c r="N1531" i="1"/>
  <c r="N1533" i="1"/>
  <c r="N1623" i="1"/>
  <c r="N1635" i="1"/>
  <c r="N1651" i="1"/>
  <c r="N922" i="1"/>
  <c r="N1034" i="1"/>
  <c r="N1080" i="1"/>
  <c r="N1096" i="1"/>
  <c r="N1063" i="1"/>
  <c r="N1069" i="1"/>
  <c r="N1071" i="1"/>
  <c r="N1073" i="1"/>
  <c r="N1078" i="1"/>
  <c r="N1171" i="1"/>
  <c r="N1173" i="1"/>
  <c r="N1175" i="1"/>
  <c r="N1177" i="1"/>
  <c r="N1130" i="1"/>
  <c r="N1132" i="1"/>
  <c r="N1134" i="1"/>
  <c r="N1136" i="1"/>
  <c r="N1140" i="1"/>
  <c r="N1142" i="1"/>
  <c r="N1144" i="1"/>
  <c r="N1148" i="1"/>
  <c r="N1913" i="1"/>
  <c r="N1930" i="1"/>
  <c r="N1941" i="1"/>
  <c r="N1944" i="1"/>
  <c r="N1948" i="1"/>
  <c r="N1950" i="1"/>
  <c r="N1952" i="1"/>
  <c r="N892" i="1"/>
  <c r="N912" i="1"/>
  <c r="N920" i="1"/>
  <c r="N923" i="1"/>
  <c r="N965" i="1"/>
  <c r="N970" i="1"/>
  <c r="N972" i="1"/>
  <c r="N980" i="1"/>
  <c r="N981" i="1"/>
  <c r="N986" i="1"/>
  <c r="N988" i="1"/>
  <c r="N996" i="1"/>
  <c r="N998" i="1"/>
  <c r="N1000" i="1"/>
  <c r="N1006" i="1"/>
  <c r="R28" i="1"/>
  <c r="R20" i="1"/>
  <c r="R12" i="1"/>
  <c r="N941" i="1"/>
  <c r="N801" i="1"/>
  <c r="O801" i="1" s="1"/>
  <c r="N756" i="1"/>
  <c r="O756" i="1" s="1"/>
  <c r="N753" i="1"/>
  <c r="O753" i="1" s="1"/>
  <c r="N747" i="1"/>
  <c r="O747" i="1" s="1"/>
  <c r="N745" i="1"/>
  <c r="O745" i="1" s="1"/>
  <c r="N739" i="1"/>
  <c r="O739" i="1" s="1"/>
  <c r="N737" i="1"/>
  <c r="O737" i="1" s="1"/>
  <c r="N731" i="1"/>
  <c r="O731" i="1" s="1"/>
  <c r="N729" i="1"/>
  <c r="O729" i="1" s="1"/>
  <c r="N694" i="1"/>
  <c r="O694" i="1" s="1"/>
  <c r="N221" i="1"/>
  <c r="O221" i="1" s="1"/>
  <c r="N171" i="1"/>
  <c r="O171" i="1" s="1"/>
  <c r="N1086" i="1"/>
  <c r="N1094" i="1"/>
  <c r="N1077" i="1"/>
  <c r="N1129" i="1"/>
  <c r="N1087" i="1"/>
  <c r="N1095" i="1"/>
  <c r="N1128" i="1"/>
  <c r="N1529" i="1"/>
  <c r="N1549" i="1"/>
  <c r="N1631" i="1"/>
  <c r="N1633" i="1"/>
  <c r="N1590" i="1"/>
  <c r="N1647" i="1"/>
  <c r="N1649" i="1"/>
  <c r="N1608" i="1"/>
  <c r="N1616" i="1"/>
  <c r="N1624" i="1"/>
  <c r="N1632" i="1"/>
  <c r="N1644" i="1"/>
  <c r="N1740" i="1"/>
  <c r="N1748" i="1"/>
  <c r="N1756" i="1"/>
  <c r="N1764" i="1"/>
  <c r="N1780" i="1"/>
  <c r="N1788" i="1"/>
  <c r="N1796" i="1"/>
  <c r="N1911" i="1"/>
  <c r="N1914" i="1"/>
  <c r="N1915" i="1"/>
  <c r="N1868" i="1"/>
  <c r="N1869" i="1"/>
  <c r="N1922" i="1"/>
  <c r="N1924" i="1"/>
  <c r="N1926" i="1"/>
  <c r="N1877" i="1"/>
  <c r="N1879" i="1"/>
  <c r="N1931" i="1"/>
  <c r="N1934" i="1"/>
  <c r="N1936" i="1"/>
  <c r="N1889" i="1"/>
  <c r="N1893" i="1"/>
  <c r="N1896" i="1"/>
  <c r="N1899" i="1"/>
  <c r="N1901" i="1"/>
  <c r="N1955" i="1"/>
  <c r="N1956" i="1"/>
  <c r="N1958" i="1"/>
  <c r="N1909" i="1"/>
  <c r="N508" i="1"/>
  <c r="O508" i="1" s="1"/>
  <c r="N916" i="1"/>
  <c r="N958" i="1"/>
  <c r="N1067" i="1"/>
  <c r="N1075" i="1"/>
  <c r="N1081" i="1"/>
  <c r="N1085" i="1"/>
  <c r="N1089" i="1"/>
  <c r="N1093" i="1"/>
  <c r="N1097" i="1"/>
  <c r="N1138" i="1"/>
  <c r="N1146" i="1"/>
  <c r="N1172" i="1"/>
  <c r="N1180" i="1"/>
  <c r="N1598" i="1"/>
  <c r="N1742" i="1"/>
  <c r="N1750" i="1"/>
  <c r="N1758" i="1"/>
  <c r="N1766" i="1"/>
  <c r="N1774" i="1"/>
  <c r="N1782" i="1"/>
  <c r="N1790" i="1"/>
  <c r="N1798" i="1"/>
  <c r="N1806" i="1"/>
  <c r="N1860" i="1"/>
  <c r="N1861" i="1"/>
  <c r="N1863" i="1"/>
  <c r="N1873" i="1"/>
  <c r="N1883" i="1"/>
  <c r="N1885" i="1"/>
  <c r="N1895" i="1"/>
  <c r="N1905" i="1"/>
  <c r="N851" i="1"/>
  <c r="O851" i="1" s="1"/>
  <c r="N989" i="1"/>
  <c r="N939" i="1"/>
  <c r="N990" i="1"/>
  <c r="N940" i="1"/>
  <c r="N962" i="1"/>
  <c r="N963" i="1"/>
  <c r="N921" i="1"/>
  <c r="N985" i="1"/>
  <c r="N992" i="1"/>
  <c r="N1001" i="1"/>
  <c r="N1004" i="1"/>
  <c r="N1008" i="1"/>
  <c r="R27" i="1"/>
  <c r="R23" i="1"/>
  <c r="R19" i="1"/>
  <c r="R15" i="1"/>
  <c r="R11" i="1"/>
  <c r="N957" i="1"/>
  <c r="N613" i="1"/>
  <c r="O613" i="1" s="1"/>
  <c r="N663" i="1"/>
  <c r="O663" i="1" s="1"/>
  <c r="N320" i="1"/>
  <c r="O320" i="1" s="1"/>
  <c r="N370" i="1"/>
  <c r="O370" i="1" s="1"/>
  <c r="N311" i="1"/>
  <c r="O311" i="1" s="1"/>
  <c r="N361" i="1"/>
  <c r="O361" i="1" s="1"/>
  <c r="N295" i="1"/>
  <c r="O295" i="1" s="1"/>
  <c r="N345" i="1"/>
  <c r="O345" i="1" s="1"/>
  <c r="N284" i="1"/>
  <c r="O284" i="1" s="1"/>
  <c r="N334" i="1"/>
  <c r="O334" i="1" s="1"/>
  <c r="S198" i="1"/>
  <c r="N148" i="1"/>
  <c r="O148" i="1" s="1"/>
  <c r="S178" i="1"/>
  <c r="N128" i="1"/>
  <c r="O128" i="1" s="1"/>
  <c r="S162" i="1"/>
  <c r="N112" i="1"/>
  <c r="O112" i="1" s="1"/>
  <c r="S102" i="1"/>
  <c r="N52" i="1"/>
  <c r="O52" i="1" s="1"/>
  <c r="N102" i="1"/>
  <c r="O102" i="1" s="1"/>
  <c r="S74" i="1"/>
  <c r="N74" i="1"/>
  <c r="O74" i="1" s="1"/>
  <c r="N24" i="1"/>
  <c r="O24" i="1" s="1"/>
  <c r="S30" i="1"/>
  <c r="N30" i="1"/>
  <c r="O30" i="1" s="1"/>
  <c r="N777" i="1"/>
  <c r="O777" i="1" s="1"/>
  <c r="N827" i="1"/>
  <c r="O827" i="1" s="1"/>
  <c r="N704" i="1"/>
  <c r="O704" i="1" s="1"/>
  <c r="N754" i="1"/>
  <c r="O754" i="1" s="1"/>
  <c r="N672" i="1"/>
  <c r="O672" i="1" s="1"/>
  <c r="N722" i="1"/>
  <c r="O722" i="1" s="1"/>
  <c r="N629" i="1"/>
  <c r="O629" i="1" s="1"/>
  <c r="N679" i="1"/>
  <c r="O679" i="1" s="1"/>
  <c r="N573" i="1"/>
  <c r="O573" i="1" s="1"/>
  <c r="N623" i="1"/>
  <c r="O623" i="1" s="1"/>
  <c r="N316" i="1"/>
  <c r="O316" i="1" s="1"/>
  <c r="N366" i="1"/>
  <c r="O366" i="1" s="1"/>
  <c r="N303" i="1"/>
  <c r="O303" i="1" s="1"/>
  <c r="N353" i="1"/>
  <c r="O353" i="1" s="1"/>
  <c r="N292" i="1"/>
  <c r="O292" i="1" s="1"/>
  <c r="N342" i="1"/>
  <c r="O342" i="1" s="1"/>
  <c r="N271" i="1"/>
  <c r="O271" i="1" s="1"/>
  <c r="N321" i="1"/>
  <c r="O321" i="1" s="1"/>
  <c r="N255" i="1"/>
  <c r="O255" i="1" s="1"/>
  <c r="N305" i="1"/>
  <c r="O305" i="1" s="1"/>
  <c r="N239" i="1"/>
  <c r="O239" i="1" s="1"/>
  <c r="N289" i="1"/>
  <c r="O289" i="1" s="1"/>
  <c r="N1048" i="1"/>
  <c r="N1098" i="1"/>
  <c r="N1902" i="1"/>
  <c r="N1852" i="1"/>
  <c r="N820" i="1"/>
  <c r="O820" i="1" s="1"/>
  <c r="N770" i="1"/>
  <c r="O770" i="1" s="1"/>
  <c r="N927" i="1"/>
  <c r="N977" i="1"/>
  <c r="N1003" i="1"/>
  <c r="N1053" i="1"/>
  <c r="S154" i="1"/>
  <c r="N154" i="1"/>
  <c r="O154" i="1" s="1"/>
  <c r="S138" i="1"/>
  <c r="N138" i="1"/>
  <c r="O138" i="1" s="1"/>
  <c r="N760" i="1"/>
  <c r="O760" i="1" s="1"/>
  <c r="N810" i="1"/>
  <c r="O810" i="1" s="1"/>
  <c r="N645" i="1"/>
  <c r="O645" i="1" s="1"/>
  <c r="N695" i="1"/>
  <c r="O695" i="1" s="1"/>
  <c r="N541" i="1"/>
  <c r="O541" i="1" s="1"/>
  <c r="N591" i="1"/>
  <c r="O591" i="1" s="1"/>
  <c r="N793" i="1"/>
  <c r="O793" i="1" s="1"/>
  <c r="N843" i="1"/>
  <c r="O843" i="1" s="1"/>
  <c r="N308" i="1"/>
  <c r="O308" i="1" s="1"/>
  <c r="N358" i="1"/>
  <c r="O358" i="1" s="1"/>
  <c r="N300" i="1"/>
  <c r="O300" i="1" s="1"/>
  <c r="N350" i="1"/>
  <c r="O350" i="1" s="1"/>
  <c r="N287" i="1"/>
  <c r="O287" i="1" s="1"/>
  <c r="N337" i="1"/>
  <c r="O337" i="1" s="1"/>
  <c r="N268" i="1"/>
  <c r="O268" i="1" s="1"/>
  <c r="N318" i="1"/>
  <c r="O318" i="1" s="1"/>
  <c r="N1032" i="1"/>
  <c r="N1082" i="1"/>
  <c r="N1836" i="1"/>
  <c r="N1886" i="1"/>
  <c r="F54" i="1"/>
  <c r="S170" i="1"/>
  <c r="N120" i="1"/>
  <c r="O120" i="1" s="1"/>
  <c r="S146" i="1"/>
  <c r="N146" i="1"/>
  <c r="O146" i="1" s="1"/>
  <c r="N96" i="1"/>
  <c r="O96" i="1" s="1"/>
  <c r="N1559" i="1"/>
  <c r="N684" i="1"/>
  <c r="O684" i="1" s="1"/>
  <c r="N734" i="1"/>
  <c r="O734" i="1" s="1"/>
  <c r="N597" i="1"/>
  <c r="O597" i="1" s="1"/>
  <c r="N647" i="1"/>
  <c r="O647" i="1" s="1"/>
  <c r="D20" i="1"/>
  <c r="D35" i="1" s="1"/>
  <c r="E20" i="1"/>
  <c r="N804" i="1"/>
  <c r="O804" i="1" s="1"/>
  <c r="N854" i="1"/>
  <c r="O854" i="1" s="1"/>
  <c r="N797" i="1"/>
  <c r="O797" i="1" s="1"/>
  <c r="N847" i="1"/>
  <c r="O847" i="1" s="1"/>
  <c r="N781" i="1"/>
  <c r="O781" i="1" s="1"/>
  <c r="N831" i="1"/>
  <c r="O831" i="1" s="1"/>
  <c r="N764" i="1"/>
  <c r="O764" i="1" s="1"/>
  <c r="N814" i="1"/>
  <c r="O814" i="1" s="1"/>
  <c r="N706" i="1"/>
  <c r="O706" i="1" s="1"/>
  <c r="N696" i="1"/>
  <c r="O696" i="1" s="1"/>
  <c r="N746" i="1"/>
  <c r="O746" i="1" s="1"/>
  <c r="N676" i="1"/>
  <c r="O676" i="1" s="1"/>
  <c r="N726" i="1"/>
  <c r="O726" i="1" s="1"/>
  <c r="N674" i="1"/>
  <c r="O674" i="1" s="1"/>
  <c r="N664" i="1"/>
  <c r="O664" i="1" s="1"/>
  <c r="N714" i="1"/>
  <c r="O714" i="1" s="1"/>
  <c r="N581" i="1"/>
  <c r="O581" i="1" s="1"/>
  <c r="N631" i="1"/>
  <c r="O631" i="1" s="1"/>
  <c r="N558" i="1"/>
  <c r="O558" i="1" s="1"/>
  <c r="N549" i="1"/>
  <c r="O549" i="1" s="1"/>
  <c r="N599" i="1"/>
  <c r="O599" i="1" s="1"/>
  <c r="N352" i="1"/>
  <c r="O352" i="1" s="1"/>
  <c r="N402" i="1"/>
  <c r="O402" i="1" s="1"/>
  <c r="N348" i="1"/>
  <c r="O348" i="1" s="1"/>
  <c r="N398" i="1"/>
  <c r="O398" i="1" s="1"/>
  <c r="N785" i="1"/>
  <c r="O785" i="1" s="1"/>
  <c r="N835" i="1"/>
  <c r="O835" i="1" s="1"/>
  <c r="N768" i="1"/>
  <c r="O768" i="1" s="1"/>
  <c r="N818" i="1"/>
  <c r="O818" i="1" s="1"/>
  <c r="N700" i="1"/>
  <c r="O700" i="1" s="1"/>
  <c r="N750" i="1"/>
  <c r="O750" i="1" s="1"/>
  <c r="N698" i="1"/>
  <c r="O698" i="1" s="1"/>
  <c r="N688" i="1"/>
  <c r="O688" i="1" s="1"/>
  <c r="N738" i="1"/>
  <c r="O738" i="1" s="1"/>
  <c r="N668" i="1"/>
  <c r="O668" i="1" s="1"/>
  <c r="N718" i="1"/>
  <c r="O718" i="1" s="1"/>
  <c r="N666" i="1"/>
  <c r="O666" i="1" s="1"/>
  <c r="N653" i="1"/>
  <c r="O653" i="1" s="1"/>
  <c r="N703" i="1"/>
  <c r="O703" i="1" s="1"/>
  <c r="N650" i="1"/>
  <c r="O650" i="1" s="1"/>
  <c r="N637" i="1"/>
  <c r="O637" i="1" s="1"/>
  <c r="N687" i="1"/>
  <c r="O687" i="1" s="1"/>
  <c r="N634" i="1"/>
  <c r="O634" i="1" s="1"/>
  <c r="N621" i="1"/>
  <c r="O621" i="1" s="1"/>
  <c r="N671" i="1"/>
  <c r="O671" i="1" s="1"/>
  <c r="N605" i="1"/>
  <c r="O605" i="1" s="1"/>
  <c r="N655" i="1"/>
  <c r="O655" i="1" s="1"/>
  <c r="N602" i="1"/>
  <c r="O602" i="1" s="1"/>
  <c r="N589" i="1"/>
  <c r="O589" i="1" s="1"/>
  <c r="N639" i="1"/>
  <c r="O639" i="1" s="1"/>
  <c r="N557" i="1"/>
  <c r="O557" i="1" s="1"/>
  <c r="N607" i="1"/>
  <c r="O607" i="1" s="1"/>
  <c r="N789" i="1"/>
  <c r="O789" i="1" s="1"/>
  <c r="N839" i="1"/>
  <c r="O839" i="1" s="1"/>
  <c r="N773" i="1"/>
  <c r="O773" i="1" s="1"/>
  <c r="N823" i="1"/>
  <c r="O823" i="1" s="1"/>
  <c r="N755" i="1"/>
  <c r="O755" i="1" s="1"/>
  <c r="N805" i="1"/>
  <c r="O805" i="1" s="1"/>
  <c r="N692" i="1"/>
  <c r="O692" i="1" s="1"/>
  <c r="N742" i="1"/>
  <c r="O742" i="1" s="1"/>
  <c r="N680" i="1"/>
  <c r="O680" i="1" s="1"/>
  <c r="N730" i="1"/>
  <c r="O730" i="1" s="1"/>
  <c r="N660" i="1"/>
  <c r="O660" i="1" s="1"/>
  <c r="N710" i="1"/>
  <c r="O710" i="1" s="1"/>
  <c r="N576" i="1"/>
  <c r="O576" i="1" s="1"/>
  <c r="N565" i="1"/>
  <c r="O565" i="1" s="1"/>
  <c r="N615" i="1"/>
  <c r="O615" i="1" s="1"/>
  <c r="N479" i="1"/>
  <c r="O479" i="1" s="1"/>
  <c r="N529" i="1"/>
  <c r="O529" i="1" s="1"/>
  <c r="N463" i="1"/>
  <c r="O463" i="1" s="1"/>
  <c r="N513" i="1"/>
  <c r="O513" i="1" s="1"/>
  <c r="N807" i="1"/>
  <c r="O807" i="1" s="1"/>
  <c r="N802" i="1"/>
  <c r="O802" i="1" s="1"/>
  <c r="N799" i="1"/>
  <c r="O799" i="1" s="1"/>
  <c r="N795" i="1"/>
  <c r="O795" i="1" s="1"/>
  <c r="N791" i="1"/>
  <c r="O791" i="1" s="1"/>
  <c r="N787" i="1"/>
  <c r="O787" i="1" s="1"/>
  <c r="N783" i="1"/>
  <c r="O783" i="1" s="1"/>
  <c r="N779" i="1"/>
  <c r="O779" i="1" s="1"/>
  <c r="N775" i="1"/>
  <c r="O775" i="1" s="1"/>
  <c r="N771" i="1"/>
  <c r="O771" i="1" s="1"/>
  <c r="N766" i="1"/>
  <c r="O766" i="1" s="1"/>
  <c r="N762" i="1"/>
  <c r="O762" i="1" s="1"/>
  <c r="N521" i="1"/>
  <c r="O521" i="1" s="1"/>
  <c r="N344" i="1"/>
  <c r="O344" i="1" s="1"/>
  <c r="N394" i="1"/>
  <c r="O394" i="1" s="1"/>
  <c r="N340" i="1"/>
  <c r="O340" i="1" s="1"/>
  <c r="N390" i="1"/>
  <c r="O390" i="1" s="1"/>
  <c r="N226" i="1"/>
  <c r="O226" i="1" s="1"/>
  <c r="N1091" i="1"/>
  <c r="N1141" i="1"/>
  <c r="N1587" i="1"/>
  <c r="N1637" i="1"/>
  <c r="N974" i="1"/>
  <c r="N924" i="1"/>
  <c r="N652" i="1"/>
  <c r="O652" i="1" s="1"/>
  <c r="N644" i="1"/>
  <c r="O644" i="1" s="1"/>
  <c r="N636" i="1"/>
  <c r="O636" i="1" s="1"/>
  <c r="N628" i="1"/>
  <c r="O628" i="1" s="1"/>
  <c r="N620" i="1"/>
  <c r="O620" i="1" s="1"/>
  <c r="N612" i="1"/>
  <c r="O612" i="1" s="1"/>
  <c r="N604" i="1"/>
  <c r="O604" i="1" s="1"/>
  <c r="N596" i="1"/>
  <c r="O596" i="1" s="1"/>
  <c r="N588" i="1"/>
  <c r="O588" i="1" s="1"/>
  <c r="N580" i="1"/>
  <c r="O580" i="1" s="1"/>
  <c r="N456" i="1"/>
  <c r="O456" i="1" s="1"/>
  <c r="N506" i="1"/>
  <c r="O506" i="1" s="1"/>
  <c r="N452" i="1"/>
  <c r="O452" i="1" s="1"/>
  <c r="N502" i="1"/>
  <c r="O502" i="1" s="1"/>
  <c r="N448" i="1"/>
  <c r="O448" i="1" s="1"/>
  <c r="N498" i="1"/>
  <c r="O498" i="1" s="1"/>
  <c r="N444" i="1"/>
  <c r="O444" i="1" s="1"/>
  <c r="N494" i="1"/>
  <c r="O494" i="1" s="1"/>
  <c r="N440" i="1"/>
  <c r="O440" i="1" s="1"/>
  <c r="N490" i="1"/>
  <c r="O490" i="1" s="1"/>
  <c r="N436" i="1"/>
  <c r="O436" i="1" s="1"/>
  <c r="N486" i="1"/>
  <c r="O486" i="1" s="1"/>
  <c r="N432" i="1"/>
  <c r="O432" i="1" s="1"/>
  <c r="N482" i="1"/>
  <c r="O482" i="1" s="1"/>
  <c r="N428" i="1"/>
  <c r="O428" i="1" s="1"/>
  <c r="N478" i="1"/>
  <c r="O478" i="1" s="1"/>
  <c r="N424" i="1"/>
  <c r="O424" i="1" s="1"/>
  <c r="N474" i="1"/>
  <c r="O474" i="1" s="1"/>
  <c r="N420" i="1"/>
  <c r="O420" i="1" s="1"/>
  <c r="N470" i="1"/>
  <c r="O470" i="1" s="1"/>
  <c r="N416" i="1"/>
  <c r="O416" i="1" s="1"/>
  <c r="N466" i="1"/>
  <c r="O466" i="1" s="1"/>
  <c r="N412" i="1"/>
  <c r="O412" i="1" s="1"/>
  <c r="N462" i="1"/>
  <c r="O462" i="1" s="1"/>
  <c r="N408" i="1"/>
  <c r="O408" i="1" s="1"/>
  <c r="N458" i="1"/>
  <c r="O458" i="1" s="1"/>
  <c r="N404" i="1"/>
  <c r="O404" i="1" s="1"/>
  <c r="N454" i="1"/>
  <c r="O454" i="1" s="1"/>
  <c r="N400" i="1"/>
  <c r="O400" i="1" s="1"/>
  <c r="N450" i="1"/>
  <c r="O450" i="1" s="1"/>
  <c r="N396" i="1"/>
  <c r="O396" i="1" s="1"/>
  <c r="N446" i="1"/>
  <c r="O446" i="1" s="1"/>
  <c r="N392" i="1"/>
  <c r="O392" i="1" s="1"/>
  <c r="N442" i="1"/>
  <c r="O442" i="1" s="1"/>
  <c r="N388" i="1"/>
  <c r="O388" i="1" s="1"/>
  <c r="N438" i="1"/>
  <c r="O438" i="1" s="1"/>
  <c r="N384" i="1"/>
  <c r="O384" i="1" s="1"/>
  <c r="N434" i="1"/>
  <c r="O434" i="1" s="1"/>
  <c r="N380" i="1"/>
  <c r="O380" i="1" s="1"/>
  <c r="N430" i="1"/>
  <c r="O430" i="1" s="1"/>
  <c r="N376" i="1"/>
  <c r="O376" i="1" s="1"/>
  <c r="N426" i="1"/>
  <c r="O426" i="1" s="1"/>
  <c r="N372" i="1"/>
  <c r="O372" i="1" s="1"/>
  <c r="N422" i="1"/>
  <c r="O422" i="1" s="1"/>
  <c r="N368" i="1"/>
  <c r="O368" i="1" s="1"/>
  <c r="N418" i="1"/>
  <c r="O418" i="1" s="1"/>
  <c r="N364" i="1"/>
  <c r="O364" i="1" s="1"/>
  <c r="N414" i="1"/>
  <c r="O414" i="1" s="1"/>
  <c r="N336" i="1"/>
  <c r="O336" i="1" s="1"/>
  <c r="N386" i="1"/>
  <c r="O386" i="1" s="1"/>
  <c r="N332" i="1"/>
  <c r="O332" i="1" s="1"/>
  <c r="N382" i="1"/>
  <c r="O382" i="1" s="1"/>
  <c r="N276" i="1"/>
  <c r="O276" i="1" s="1"/>
  <c r="N326" i="1"/>
  <c r="O326" i="1" s="1"/>
  <c r="N263" i="1"/>
  <c r="O263" i="1" s="1"/>
  <c r="N313" i="1"/>
  <c r="O313" i="1" s="1"/>
  <c r="N247" i="1"/>
  <c r="O247" i="1" s="1"/>
  <c r="N297" i="1"/>
  <c r="O297" i="1" s="1"/>
  <c r="N198" i="1"/>
  <c r="O198" i="1" s="1"/>
  <c r="N1040" i="1"/>
  <c r="N1090" i="1"/>
  <c r="N969" i="1"/>
  <c r="N919" i="1"/>
  <c r="N360" i="1"/>
  <c r="O360" i="1" s="1"/>
  <c r="N410" i="1"/>
  <c r="O410" i="1" s="1"/>
  <c r="N356" i="1"/>
  <c r="O356" i="1" s="1"/>
  <c r="N406" i="1"/>
  <c r="O406" i="1" s="1"/>
  <c r="N328" i="1"/>
  <c r="O328" i="1" s="1"/>
  <c r="N378" i="1"/>
  <c r="O378" i="1" s="1"/>
  <c r="N324" i="1"/>
  <c r="O324" i="1" s="1"/>
  <c r="N374" i="1"/>
  <c r="O374" i="1" s="1"/>
  <c r="N232" i="1"/>
  <c r="O232" i="1" s="1"/>
  <c r="N163" i="1"/>
  <c r="O163" i="1" s="1"/>
  <c r="N213" i="1"/>
  <c r="O213" i="1" s="1"/>
  <c r="N1083" i="1"/>
  <c r="N1133" i="1"/>
  <c r="N1099" i="1"/>
  <c r="N1149" i="1"/>
  <c r="N1176" i="1"/>
  <c r="N1645" i="1"/>
  <c r="N1595" i="1"/>
  <c r="N1822" i="1"/>
  <c r="N1772" i="1"/>
  <c r="N1854" i="1"/>
  <c r="N1804" i="1"/>
  <c r="N961" i="1"/>
  <c r="N911" i="1"/>
  <c r="N310" i="1"/>
  <c r="O310" i="1" s="1"/>
  <c r="N302" i="1"/>
  <c r="O302" i="1" s="1"/>
  <c r="N294" i="1"/>
  <c r="O294" i="1" s="1"/>
  <c r="N286" i="1"/>
  <c r="O286" i="1" s="1"/>
  <c r="N278" i="1"/>
  <c r="O278" i="1" s="1"/>
  <c r="N270" i="1"/>
  <c r="O270" i="1" s="1"/>
  <c r="N262" i="1"/>
  <c r="O262" i="1" s="1"/>
  <c r="N254" i="1"/>
  <c r="O254" i="1" s="1"/>
  <c r="N246" i="1"/>
  <c r="O246" i="1" s="1"/>
  <c r="N238" i="1"/>
  <c r="O238" i="1" s="1"/>
  <c r="N1058" i="1"/>
  <c r="N1135" i="1"/>
  <c r="N1143" i="1"/>
  <c r="N1816" i="1"/>
  <c r="N1866" i="1"/>
  <c r="N1870" i="1"/>
  <c r="N1820" i="1"/>
  <c r="N1838" i="1"/>
  <c r="N1888" i="1"/>
  <c r="N1530" i="1"/>
  <c r="N1599" i="1"/>
  <c r="N1814" i="1"/>
  <c r="N1864" i="1"/>
  <c r="N1830" i="1"/>
  <c r="N1892" i="1"/>
  <c r="N1842" i="1"/>
  <c r="N975" i="1"/>
  <c r="N1025" i="1"/>
  <c r="N1534" i="1"/>
  <c r="N1594" i="1"/>
  <c r="N1650" i="1"/>
  <c r="N1600" i="1"/>
  <c r="N1746" i="1"/>
  <c r="N1754" i="1"/>
  <c r="N1812" i="1"/>
  <c r="N1762" i="1"/>
  <c r="N1770" i="1"/>
  <c r="N1778" i="1"/>
  <c r="N1786" i="1"/>
  <c r="N1844" i="1"/>
  <c r="N1794" i="1"/>
  <c r="N1802" i="1"/>
  <c r="N1810" i="1"/>
  <c r="N1876" i="1"/>
  <c r="N1828" i="1"/>
  <c r="N1890" i="1"/>
  <c r="N1840" i="1"/>
  <c r="N1850" i="1"/>
  <c r="N1856" i="1"/>
  <c r="N1858" i="1"/>
  <c r="N1867" i="1"/>
  <c r="N1917" i="1"/>
  <c r="N1927" i="1"/>
  <c r="N1929" i="1"/>
  <c r="N1880" i="1"/>
  <c r="N1937" i="1"/>
  <c r="N1887" i="1"/>
  <c r="N1943" i="1"/>
  <c r="N966" i="1"/>
  <c r="N971" i="1"/>
  <c r="N991" i="1"/>
  <c r="N1007" i="1"/>
  <c r="N178" i="1"/>
  <c r="O178" i="1" s="1"/>
  <c r="N170" i="1"/>
  <c r="O170" i="1" s="1"/>
  <c r="N162" i="1"/>
  <c r="O162" i="1" s="1"/>
  <c r="N1170" i="1"/>
  <c r="N1174" i="1"/>
  <c r="N1178" i="1"/>
  <c r="N1182" i="1"/>
  <c r="N1532" i="1"/>
  <c r="N1586" i="1"/>
  <c r="N1642" i="1"/>
  <c r="N1592" i="1"/>
  <c r="N1604" i="1"/>
  <c r="N1612" i="1"/>
  <c r="N1620" i="1"/>
  <c r="N1628" i="1"/>
  <c r="N1636" i="1"/>
  <c r="N1640" i="1"/>
  <c r="N1648" i="1"/>
  <c r="N1744" i="1"/>
  <c r="N1752" i="1"/>
  <c r="N1760" i="1"/>
  <c r="N1768" i="1"/>
  <c r="N1776" i="1"/>
  <c r="N1834" i="1"/>
  <c r="N1784" i="1"/>
  <c r="N1792" i="1"/>
  <c r="N1800" i="1"/>
  <c r="N1808" i="1"/>
  <c r="N1818" i="1"/>
  <c r="N1824" i="1"/>
  <c r="N1826" i="1"/>
  <c r="N1882" i="1"/>
  <c r="N1832" i="1"/>
  <c r="N1846" i="1"/>
  <c r="N1848" i="1"/>
  <c r="N1921" i="1"/>
  <c r="N1871" i="1"/>
  <c r="N1918" i="1"/>
  <c r="N1923" i="1"/>
  <c r="N1953" i="1"/>
  <c r="N1903" i="1"/>
  <c r="N1959" i="1"/>
  <c r="N982" i="1"/>
  <c r="N987" i="1"/>
  <c r="N1919" i="1"/>
  <c r="N1935" i="1"/>
  <c r="N1951" i="1"/>
  <c r="N758" i="1"/>
  <c r="O758" i="1" s="1"/>
  <c r="N967" i="1"/>
  <c r="N983" i="1"/>
  <c r="N999" i="1"/>
  <c r="R30" i="1"/>
  <c r="R26" i="1"/>
  <c r="R22" i="1"/>
  <c r="R18" i="1"/>
  <c r="R14" i="1"/>
  <c r="R10" i="1"/>
  <c r="R31" i="1"/>
  <c r="R29" i="1"/>
  <c r="R25" i="1"/>
  <c r="R21" i="1"/>
  <c r="R17" i="1"/>
  <c r="R13" i="1"/>
  <c r="F55" i="1" l="1"/>
  <c r="O911" i="1"/>
  <c r="O912" i="1" s="1"/>
  <c r="O913" i="1" s="1"/>
  <c r="O914" i="1" s="1"/>
  <c r="O915" i="1" s="1"/>
  <c r="O916" i="1" s="1"/>
  <c r="O917" i="1" s="1"/>
  <c r="O918" i="1" s="1"/>
  <c r="O919" i="1" s="1"/>
  <c r="O920" i="1" s="1"/>
  <c r="O921" i="1" s="1"/>
  <c r="O922" i="1" s="1"/>
  <c r="O923" i="1" s="1"/>
  <c r="O924" i="1" s="1"/>
  <c r="O925" i="1" s="1"/>
  <c r="O926" i="1" s="1"/>
  <c r="O927" i="1" s="1"/>
  <c r="O928" i="1" s="1"/>
  <c r="O929" i="1" s="1"/>
  <c r="O930" i="1" s="1"/>
  <c r="O931" i="1" s="1"/>
  <c r="O932" i="1" s="1"/>
  <c r="O933" i="1" s="1"/>
  <c r="O934" i="1" s="1"/>
  <c r="O935" i="1" s="1"/>
  <c r="O936" i="1" s="1"/>
  <c r="O937" i="1" s="1"/>
  <c r="O938" i="1" s="1"/>
  <c r="O939" i="1" s="1"/>
  <c r="O940" i="1" s="1"/>
  <c r="O941" i="1" s="1"/>
  <c r="O942" i="1" s="1"/>
  <c r="O943" i="1" s="1"/>
  <c r="O944" i="1" s="1"/>
  <c r="O945" i="1" s="1"/>
  <c r="O946" i="1" s="1"/>
  <c r="O947" i="1" s="1"/>
  <c r="O948" i="1" s="1"/>
  <c r="O949" i="1" s="1"/>
  <c r="O950" i="1" s="1"/>
  <c r="O951" i="1" s="1"/>
  <c r="O952" i="1" s="1"/>
  <c r="O953" i="1" s="1"/>
  <c r="O954" i="1" s="1"/>
  <c r="O955" i="1" s="1"/>
  <c r="O956" i="1" s="1"/>
  <c r="O957" i="1" s="1"/>
  <c r="O958" i="1" s="1"/>
  <c r="O959" i="1" s="1"/>
  <c r="O960" i="1" s="1"/>
  <c r="O961" i="1" s="1"/>
  <c r="O962" i="1" s="1"/>
  <c r="O963" i="1" s="1"/>
  <c r="O964" i="1" s="1"/>
  <c r="O965" i="1" s="1"/>
  <c r="O966" i="1" s="1"/>
  <c r="O967" i="1" s="1"/>
  <c r="O968" i="1" s="1"/>
  <c r="O969" i="1" s="1"/>
  <c r="O970" i="1" s="1"/>
  <c r="O971" i="1" s="1"/>
  <c r="O972" i="1" s="1"/>
  <c r="O973" i="1" s="1"/>
  <c r="O974" i="1" s="1"/>
  <c r="O975" i="1" s="1"/>
  <c r="O976" i="1" s="1"/>
  <c r="O977" i="1" s="1"/>
  <c r="O978" i="1" s="1"/>
  <c r="O979" i="1" s="1"/>
  <c r="O980" i="1" s="1"/>
  <c r="O981" i="1" s="1"/>
  <c r="O982" i="1" s="1"/>
  <c r="O983" i="1" s="1"/>
  <c r="O984" i="1" s="1"/>
  <c r="O985" i="1" s="1"/>
  <c r="O986" i="1" s="1"/>
  <c r="O987" i="1" s="1"/>
  <c r="O988" i="1" s="1"/>
  <c r="O989" i="1" s="1"/>
  <c r="O990" i="1" s="1"/>
  <c r="O991" i="1" s="1"/>
  <c r="O992" i="1" s="1"/>
  <c r="O993" i="1" s="1"/>
  <c r="O994" i="1" s="1"/>
  <c r="O995" i="1" s="1"/>
  <c r="O996" i="1" s="1"/>
  <c r="O997" i="1" s="1"/>
  <c r="O998" i="1" s="1"/>
  <c r="O999" i="1" s="1"/>
  <c r="O1000" i="1" s="1"/>
  <c r="O1001" i="1" s="1"/>
  <c r="O1002" i="1" s="1"/>
  <c r="O1003" i="1" s="1"/>
  <c r="O1004" i="1" s="1"/>
  <c r="O1005" i="1" s="1"/>
  <c r="O1006" i="1" s="1"/>
  <c r="O1007" i="1" s="1"/>
  <c r="O1008" i="1" s="1"/>
  <c r="O1009" i="1" s="1"/>
  <c r="F51" i="1" l="1"/>
  <c r="O1010" i="1"/>
  <c r="O1011" i="1" s="1"/>
  <c r="O1012" i="1" s="1"/>
  <c r="O1013" i="1" s="1"/>
  <c r="O1014" i="1" s="1"/>
  <c r="O1015" i="1" s="1"/>
  <c r="O1016" i="1" s="1"/>
  <c r="O1017" i="1" s="1"/>
  <c r="O1018" i="1" s="1"/>
  <c r="O1019" i="1" s="1"/>
  <c r="O1020" i="1" s="1"/>
  <c r="O1021" i="1" s="1"/>
  <c r="O1022" i="1" s="1"/>
  <c r="O1023" i="1" s="1"/>
  <c r="O1024" i="1" s="1"/>
  <c r="O1025" i="1" s="1"/>
  <c r="O1026" i="1" s="1"/>
  <c r="O1027" i="1" s="1"/>
  <c r="O1028" i="1" s="1"/>
  <c r="O1029" i="1" s="1"/>
  <c r="O1030" i="1" s="1"/>
  <c r="O1031" i="1" s="1"/>
  <c r="O1032" i="1" s="1"/>
  <c r="O1033" i="1" s="1"/>
  <c r="O1034" i="1" s="1"/>
  <c r="O1035" i="1" s="1"/>
  <c r="O1036" i="1" s="1"/>
  <c r="O1037" i="1" s="1"/>
  <c r="O1038" i="1" s="1"/>
  <c r="O1039" i="1" s="1"/>
  <c r="O1040" i="1" s="1"/>
  <c r="O1041" i="1" s="1"/>
  <c r="O1042" i="1" s="1"/>
  <c r="O1043" i="1" s="1"/>
  <c r="O1044" i="1" s="1"/>
  <c r="O1045" i="1" s="1"/>
  <c r="O1046" i="1" s="1"/>
  <c r="O1047" i="1" s="1"/>
  <c r="O1048" i="1" s="1"/>
  <c r="O1049" i="1" s="1"/>
  <c r="O1050" i="1" s="1"/>
  <c r="O1051" i="1" s="1"/>
  <c r="O1052" i="1" s="1"/>
  <c r="O1053" i="1" s="1"/>
  <c r="O1054" i="1" s="1"/>
  <c r="O1055" i="1" s="1"/>
  <c r="O1056" i="1" s="1"/>
  <c r="O1057" i="1" s="1"/>
  <c r="O1058" i="1" s="1"/>
  <c r="O1059" i="1" s="1"/>
  <c r="O1060" i="1" s="1"/>
  <c r="O1061" i="1" s="1"/>
  <c r="O1062" i="1" s="1"/>
  <c r="O1063" i="1" s="1"/>
  <c r="O1064" i="1" s="1"/>
  <c r="O1065" i="1" s="1"/>
  <c r="O1066" i="1" s="1"/>
  <c r="O1067" i="1" s="1"/>
  <c r="O1068" i="1" s="1"/>
  <c r="O1069" i="1" s="1"/>
  <c r="O1070" i="1" s="1"/>
  <c r="O1071" i="1" s="1"/>
  <c r="O1072" i="1" s="1"/>
  <c r="O1073" i="1" s="1"/>
  <c r="O1074" i="1" s="1"/>
  <c r="O1075" i="1" s="1"/>
  <c r="O1076" i="1" s="1"/>
  <c r="O1077" i="1" s="1"/>
  <c r="O1078" i="1" s="1"/>
  <c r="O1079" i="1" s="1"/>
  <c r="O1080" i="1" s="1"/>
  <c r="O1081" i="1" s="1"/>
  <c r="O1082" i="1" s="1"/>
  <c r="O1083" i="1" s="1"/>
  <c r="O1084" i="1" s="1"/>
  <c r="O1085" i="1" s="1"/>
  <c r="O1086" i="1" s="1"/>
  <c r="O1087" i="1" s="1"/>
  <c r="O1088" i="1" s="1"/>
  <c r="O1089" i="1" s="1"/>
  <c r="O1090" i="1" s="1"/>
  <c r="O1091" i="1" s="1"/>
  <c r="O1092" i="1" s="1"/>
  <c r="O1093" i="1" s="1"/>
  <c r="O1094" i="1" s="1"/>
  <c r="O1095" i="1" s="1"/>
  <c r="O1096" i="1" s="1"/>
  <c r="O1097" i="1" s="1"/>
  <c r="O1098" i="1" s="1"/>
  <c r="O1099" i="1" s="1"/>
  <c r="O1100" i="1" s="1"/>
  <c r="O1101" i="1" s="1"/>
  <c r="O1102" i="1" s="1"/>
  <c r="O1103" i="1" s="1"/>
  <c r="O1104" i="1" s="1"/>
  <c r="O1105" i="1" s="1"/>
  <c r="O1106" i="1" s="1"/>
  <c r="O1107" i="1" s="1"/>
  <c r="O1108" i="1" s="1"/>
  <c r="O1109" i="1" s="1"/>
  <c r="O1110" i="1" s="1"/>
  <c r="O1111" i="1" s="1"/>
  <c r="O1112" i="1" s="1"/>
  <c r="O1113" i="1" s="1"/>
  <c r="O1114" i="1" s="1"/>
  <c r="O1115" i="1" s="1"/>
  <c r="O1116" i="1" s="1"/>
  <c r="O1117" i="1" s="1"/>
  <c r="O1118" i="1" s="1"/>
  <c r="O1119" i="1" s="1"/>
  <c r="O1120" i="1" s="1"/>
  <c r="O1121" i="1" s="1"/>
  <c r="O1122" i="1" s="1"/>
  <c r="O1123" i="1" s="1"/>
  <c r="O1124" i="1" s="1"/>
  <c r="O1125" i="1" s="1"/>
  <c r="O1126" i="1" s="1"/>
  <c r="O1127" i="1" s="1"/>
  <c r="O1128" i="1" s="1"/>
  <c r="O1129" i="1" s="1"/>
  <c r="O1130" i="1" s="1"/>
  <c r="O1131" i="1" s="1"/>
  <c r="O1132" i="1" s="1"/>
  <c r="O1133" i="1" s="1"/>
  <c r="O1134" i="1" s="1"/>
  <c r="O1135" i="1" s="1"/>
  <c r="O1136" i="1" s="1"/>
  <c r="O1137" i="1" s="1"/>
  <c r="O1138" i="1" s="1"/>
  <c r="O1139" i="1" s="1"/>
  <c r="O1140" i="1" s="1"/>
  <c r="O1141" i="1" s="1"/>
  <c r="O1142" i="1" s="1"/>
  <c r="O1143" i="1" s="1"/>
  <c r="O1144" i="1" s="1"/>
  <c r="O1145" i="1" s="1"/>
  <c r="O1146" i="1" s="1"/>
  <c r="O1147" i="1" s="1"/>
  <c r="O1148" i="1" s="1"/>
  <c r="O1149" i="1" s="1"/>
  <c r="O1150" i="1" s="1"/>
  <c r="O1151" i="1" s="1"/>
  <c r="O1152" i="1" s="1"/>
  <c r="O1153" i="1" s="1"/>
  <c r="O1154" i="1" s="1"/>
  <c r="O1155" i="1" s="1"/>
  <c r="O1156" i="1" s="1"/>
  <c r="O1157" i="1" s="1"/>
  <c r="O1158" i="1" s="1"/>
  <c r="O1159" i="1" s="1"/>
  <c r="O1160" i="1" s="1"/>
  <c r="O1161" i="1" s="1"/>
  <c r="O1162" i="1" s="1"/>
  <c r="O1163" i="1" s="1"/>
  <c r="O1164" i="1" s="1"/>
  <c r="O1165" i="1" s="1"/>
  <c r="O1166" i="1" s="1"/>
  <c r="O1167" i="1" s="1"/>
  <c r="O1168" i="1" s="1"/>
  <c r="O1169" i="1" s="1"/>
  <c r="O1170" i="1" s="1"/>
  <c r="O1171" i="1" s="1"/>
  <c r="O1172" i="1" s="1"/>
  <c r="O1173" i="1" s="1"/>
  <c r="O1174" i="1" s="1"/>
  <c r="O1175" i="1" s="1"/>
  <c r="O1176" i="1" s="1"/>
  <c r="O1177" i="1" s="1"/>
  <c r="O1178" i="1" s="1"/>
  <c r="O1179" i="1" s="1"/>
  <c r="O1180" i="1" s="1"/>
  <c r="O1181" i="1" s="1"/>
  <c r="O1182" i="1" s="1"/>
  <c r="O1183" i="1" s="1"/>
  <c r="O1184" i="1" s="1"/>
  <c r="O1185" i="1" s="1"/>
  <c r="O1186" i="1" s="1"/>
  <c r="O1187" i="1" s="1"/>
  <c r="O1188" i="1" s="1"/>
  <c r="O1189" i="1" s="1"/>
  <c r="O1190" i="1" s="1"/>
  <c r="O1191" i="1" s="1"/>
  <c r="O1192" i="1" s="1"/>
  <c r="O1193" i="1" s="1"/>
  <c r="O1194" i="1" s="1"/>
  <c r="O1195" i="1" s="1"/>
  <c r="O1196" i="1" s="1"/>
  <c r="O1197" i="1" s="1"/>
  <c r="O1198" i="1" s="1"/>
  <c r="O1199" i="1" s="1"/>
  <c r="O1200" i="1" s="1"/>
  <c r="O1201" i="1" s="1"/>
  <c r="O1202" i="1" s="1"/>
  <c r="O1203" i="1" s="1"/>
  <c r="O1204" i="1" s="1"/>
  <c r="O1205" i="1" s="1"/>
  <c r="O1206" i="1" s="1"/>
  <c r="O1207" i="1" s="1"/>
  <c r="O1208" i="1" s="1"/>
  <c r="O1209" i="1" s="1"/>
  <c r="O1210" i="1" s="1"/>
  <c r="O1211" i="1" s="1"/>
  <c r="O1212" i="1" s="1"/>
  <c r="O1213" i="1" s="1"/>
  <c r="O1214" i="1" s="1"/>
  <c r="O1215" i="1" s="1"/>
  <c r="O1216" i="1" s="1"/>
  <c r="O1217" i="1" s="1"/>
  <c r="O1218" i="1" s="1"/>
  <c r="O1219" i="1" s="1"/>
  <c r="O1220" i="1" s="1"/>
  <c r="O1221" i="1" s="1"/>
  <c r="O1222" i="1" s="1"/>
  <c r="O1223" i="1" s="1"/>
  <c r="O1224" i="1" s="1"/>
  <c r="O1225" i="1" s="1"/>
  <c r="O1226" i="1" s="1"/>
  <c r="O1227" i="1" s="1"/>
  <c r="O1228" i="1" s="1"/>
  <c r="O1229" i="1" s="1"/>
  <c r="O1230" i="1" s="1"/>
  <c r="O1231" i="1" s="1"/>
  <c r="O1232" i="1" s="1"/>
  <c r="O1233" i="1" s="1"/>
  <c r="O1234" i="1" s="1"/>
  <c r="O1235" i="1" s="1"/>
  <c r="O1236" i="1" s="1"/>
  <c r="O1237" i="1" s="1"/>
  <c r="O1238" i="1" s="1"/>
  <c r="O1239" i="1" s="1"/>
  <c r="O1240" i="1" s="1"/>
  <c r="O1241" i="1" s="1"/>
  <c r="O1242" i="1" s="1"/>
  <c r="O1243" i="1" s="1"/>
  <c r="O1244" i="1" s="1"/>
  <c r="O1245" i="1" s="1"/>
  <c r="O1246" i="1" s="1"/>
  <c r="O1247" i="1" s="1"/>
  <c r="O1248" i="1" s="1"/>
  <c r="O1249" i="1" s="1"/>
  <c r="O1250" i="1" s="1"/>
  <c r="O1251" i="1" s="1"/>
  <c r="O1252" i="1" s="1"/>
  <c r="O1253" i="1" s="1"/>
  <c r="O1254" i="1" s="1"/>
  <c r="O1255" i="1" s="1"/>
  <c r="O1256" i="1" s="1"/>
  <c r="O1257" i="1" s="1"/>
  <c r="O1258" i="1" s="1"/>
  <c r="O1259" i="1" s="1"/>
  <c r="O1260" i="1" s="1"/>
  <c r="O1261" i="1" s="1"/>
  <c r="O1262" i="1" s="1"/>
  <c r="O1263" i="1" s="1"/>
  <c r="O1264" i="1" s="1"/>
  <c r="O1265" i="1" s="1"/>
  <c r="O1266" i="1" s="1"/>
  <c r="O1267" i="1" s="1"/>
  <c r="O1268" i="1" s="1"/>
  <c r="O1269" i="1" s="1"/>
  <c r="O1270" i="1" s="1"/>
  <c r="O1271" i="1" s="1"/>
  <c r="O1272" i="1" s="1"/>
  <c r="O1273" i="1" s="1"/>
  <c r="O1274" i="1" s="1"/>
  <c r="O1275" i="1" s="1"/>
  <c r="O1276" i="1" s="1"/>
  <c r="O1277" i="1" s="1"/>
  <c r="O1278" i="1" s="1"/>
  <c r="O1279" i="1" s="1"/>
  <c r="O1280" i="1" s="1"/>
  <c r="O1281" i="1" s="1"/>
  <c r="O1282" i="1" s="1"/>
  <c r="O1283" i="1" s="1"/>
  <c r="O1284" i="1" s="1"/>
  <c r="O1285" i="1" s="1"/>
  <c r="O1286" i="1" s="1"/>
  <c r="O1287" i="1" s="1"/>
  <c r="O1288" i="1" s="1"/>
  <c r="O1289" i="1" s="1"/>
  <c r="O1290" i="1" s="1"/>
  <c r="O1291" i="1" s="1"/>
  <c r="O1292" i="1" s="1"/>
  <c r="O1293" i="1" s="1"/>
  <c r="O1294" i="1" s="1"/>
  <c r="O1295" i="1" s="1"/>
  <c r="O1296" i="1" s="1"/>
  <c r="O1297" i="1" s="1"/>
  <c r="O1298" i="1" s="1"/>
  <c r="O1299" i="1" s="1"/>
  <c r="O1300" i="1" s="1"/>
  <c r="O1301" i="1" s="1"/>
  <c r="O1302" i="1" s="1"/>
  <c r="O1303" i="1" s="1"/>
  <c r="O1304" i="1" s="1"/>
  <c r="O1305" i="1" s="1"/>
  <c r="O1306" i="1" s="1"/>
  <c r="O1307" i="1" s="1"/>
  <c r="O1308" i="1" s="1"/>
  <c r="O1309" i="1" s="1"/>
  <c r="O1310" i="1" s="1"/>
  <c r="O1311" i="1" s="1"/>
  <c r="O1312" i="1" s="1"/>
  <c r="O1313" i="1" s="1"/>
  <c r="O1314" i="1" s="1"/>
  <c r="O1315" i="1" s="1"/>
  <c r="O1316" i="1" s="1"/>
  <c r="O1317" i="1" s="1"/>
  <c r="O1318" i="1" s="1"/>
  <c r="O1319" i="1" s="1"/>
  <c r="O1320" i="1" s="1"/>
  <c r="O1321" i="1" s="1"/>
  <c r="O1322" i="1" s="1"/>
  <c r="O1323" i="1" s="1"/>
  <c r="O1324" i="1" s="1"/>
  <c r="O1325" i="1" s="1"/>
  <c r="O1326" i="1" s="1"/>
  <c r="O1327" i="1" s="1"/>
  <c r="O1328" i="1" s="1"/>
  <c r="O1329" i="1" s="1"/>
  <c r="O1330" i="1" s="1"/>
  <c r="O1331" i="1" s="1"/>
  <c r="O1332" i="1" s="1"/>
  <c r="O1333" i="1" s="1"/>
  <c r="O1334" i="1" s="1"/>
  <c r="O1335" i="1" s="1"/>
  <c r="O1336" i="1" s="1"/>
  <c r="O1337" i="1" s="1"/>
  <c r="O1338" i="1" s="1"/>
  <c r="O1339" i="1" s="1"/>
  <c r="O1340" i="1" s="1"/>
  <c r="O1341" i="1" s="1"/>
  <c r="O1342" i="1" s="1"/>
  <c r="O1343" i="1" s="1"/>
  <c r="O1344" i="1" s="1"/>
  <c r="O1345" i="1" s="1"/>
  <c r="O1346" i="1" s="1"/>
  <c r="O1347" i="1" s="1"/>
  <c r="O1348" i="1" s="1"/>
  <c r="O1349" i="1" s="1"/>
  <c r="O1350" i="1" s="1"/>
  <c r="O1351" i="1" s="1"/>
  <c r="O1352" i="1" s="1"/>
  <c r="O1353" i="1" s="1"/>
  <c r="O1354" i="1" s="1"/>
  <c r="O1355" i="1" s="1"/>
  <c r="O1356" i="1" s="1"/>
  <c r="O1357" i="1" s="1"/>
  <c r="O1358" i="1" s="1"/>
  <c r="O1359" i="1" s="1"/>
  <c r="O1360" i="1" s="1"/>
  <c r="O1361" i="1" s="1"/>
  <c r="O1362" i="1" s="1"/>
  <c r="O1363" i="1" s="1"/>
  <c r="O1364" i="1" s="1"/>
  <c r="O1365" i="1" s="1"/>
  <c r="O1366" i="1" s="1"/>
  <c r="O1367" i="1" s="1"/>
  <c r="O1368" i="1" s="1"/>
  <c r="O1369" i="1" s="1"/>
  <c r="O1370" i="1" s="1"/>
  <c r="O1371" i="1" s="1"/>
  <c r="O1372" i="1" s="1"/>
  <c r="O1373" i="1" s="1"/>
  <c r="O1374" i="1" s="1"/>
  <c r="O1375" i="1" s="1"/>
  <c r="O1376" i="1" s="1"/>
  <c r="O1377" i="1" s="1"/>
  <c r="O1378" i="1" s="1"/>
  <c r="O1379" i="1" s="1"/>
  <c r="O1380" i="1" s="1"/>
  <c r="O1381" i="1" s="1"/>
  <c r="O1382" i="1" s="1"/>
  <c r="O1383" i="1" s="1"/>
  <c r="O1384" i="1" s="1"/>
  <c r="O1385" i="1" s="1"/>
  <c r="O1386" i="1" s="1"/>
  <c r="O1387" i="1" s="1"/>
  <c r="O1388" i="1" s="1"/>
  <c r="O1389" i="1" s="1"/>
  <c r="O1390" i="1" s="1"/>
  <c r="O1391" i="1" s="1"/>
  <c r="O1392" i="1" s="1"/>
  <c r="O1393" i="1" s="1"/>
  <c r="O1394" i="1" s="1"/>
  <c r="O1395" i="1" s="1"/>
  <c r="O1396" i="1" s="1"/>
  <c r="O1397" i="1" s="1"/>
  <c r="O1398" i="1" s="1"/>
  <c r="O1399" i="1" s="1"/>
  <c r="O1400" i="1" s="1"/>
  <c r="O1401" i="1" s="1"/>
  <c r="O1402" i="1" s="1"/>
  <c r="O1403" i="1" s="1"/>
  <c r="O1404" i="1" s="1"/>
  <c r="O1405" i="1" s="1"/>
  <c r="O1406" i="1" s="1"/>
  <c r="O1407" i="1" s="1"/>
  <c r="O1408" i="1" s="1"/>
  <c r="O1409" i="1" s="1"/>
  <c r="O1410" i="1" s="1"/>
  <c r="O1411" i="1" s="1"/>
  <c r="O1412" i="1" s="1"/>
  <c r="O1413" i="1" s="1"/>
  <c r="O1414" i="1" s="1"/>
  <c r="O1415" i="1" s="1"/>
  <c r="O1416" i="1" s="1"/>
  <c r="O1417" i="1" s="1"/>
  <c r="O1418" i="1" s="1"/>
  <c r="O1419" i="1" s="1"/>
  <c r="O1420" i="1" s="1"/>
  <c r="O1421" i="1" s="1"/>
  <c r="O1422" i="1" s="1"/>
  <c r="O1423" i="1" s="1"/>
  <c r="O1424" i="1" s="1"/>
  <c r="O1425" i="1" s="1"/>
  <c r="O1426" i="1" s="1"/>
  <c r="O1427" i="1" s="1"/>
  <c r="O1428" i="1" s="1"/>
  <c r="O1429" i="1" s="1"/>
  <c r="O1430" i="1" s="1"/>
  <c r="O1431" i="1" s="1"/>
  <c r="O1432" i="1" s="1"/>
  <c r="O1433" i="1" s="1"/>
  <c r="O1434" i="1" s="1"/>
  <c r="O1435" i="1" s="1"/>
  <c r="O1436" i="1" s="1"/>
  <c r="O1437" i="1" s="1"/>
  <c r="O1438" i="1" s="1"/>
  <c r="O1439" i="1" s="1"/>
  <c r="O1440" i="1" s="1"/>
  <c r="O1441" i="1" s="1"/>
  <c r="O1442" i="1" s="1"/>
  <c r="O1443" i="1" s="1"/>
  <c r="O1444" i="1" s="1"/>
  <c r="O1445" i="1" s="1"/>
  <c r="O1446" i="1" s="1"/>
  <c r="O1447" i="1" s="1"/>
  <c r="O1448" i="1" s="1"/>
  <c r="O1449" i="1" s="1"/>
  <c r="O1450" i="1" s="1"/>
  <c r="O1451" i="1" s="1"/>
  <c r="O1452" i="1" s="1"/>
  <c r="O1453" i="1" s="1"/>
  <c r="O1454" i="1" s="1"/>
  <c r="O1455" i="1" s="1"/>
  <c r="O1456" i="1" s="1"/>
  <c r="O1457" i="1" s="1"/>
  <c r="O1458" i="1" s="1"/>
  <c r="O1459" i="1" s="1"/>
  <c r="O1460" i="1" s="1"/>
  <c r="O1461" i="1" s="1"/>
  <c r="O1462" i="1" s="1"/>
  <c r="O1463" i="1" s="1"/>
  <c r="O1464" i="1" s="1"/>
  <c r="O1465" i="1" s="1"/>
  <c r="O1466" i="1" s="1"/>
  <c r="O1467" i="1" s="1"/>
  <c r="O1468" i="1" s="1"/>
  <c r="O1469" i="1" s="1"/>
  <c r="O1470" i="1" s="1"/>
  <c r="O1471" i="1" s="1"/>
  <c r="O1472" i="1" s="1"/>
  <c r="O1473" i="1" s="1"/>
  <c r="O1474" i="1" s="1"/>
  <c r="O1475" i="1" s="1"/>
  <c r="O1476" i="1" s="1"/>
  <c r="O1477" i="1" s="1"/>
  <c r="O1478" i="1" s="1"/>
  <c r="O1479" i="1" s="1"/>
  <c r="O1480" i="1" s="1"/>
  <c r="O1481" i="1" s="1"/>
  <c r="O1482" i="1" s="1"/>
  <c r="O1483" i="1" s="1"/>
  <c r="O1484" i="1" s="1"/>
  <c r="O1485" i="1" s="1"/>
  <c r="O1486" i="1" s="1"/>
  <c r="O1487" i="1" s="1"/>
  <c r="O1488" i="1" s="1"/>
  <c r="O1489" i="1" s="1"/>
  <c r="O1490" i="1" s="1"/>
  <c r="O1491" i="1" s="1"/>
  <c r="O1492" i="1" s="1"/>
  <c r="O1493" i="1" s="1"/>
  <c r="O1494" i="1" s="1"/>
  <c r="O1495" i="1" s="1"/>
  <c r="O1496" i="1" s="1"/>
  <c r="O1497" i="1" s="1"/>
  <c r="O1498" i="1" s="1"/>
  <c r="O1499" i="1" s="1"/>
  <c r="O1500" i="1" s="1"/>
  <c r="O1501" i="1" s="1"/>
  <c r="O1502" i="1" s="1"/>
  <c r="O1503" i="1" s="1"/>
  <c r="O1504" i="1" s="1"/>
  <c r="O1505" i="1" s="1"/>
  <c r="O1506" i="1" s="1"/>
  <c r="O1507" i="1" s="1"/>
  <c r="O1508" i="1" s="1"/>
  <c r="O1509" i="1" s="1"/>
  <c r="O1510" i="1" s="1"/>
  <c r="O1511" i="1" s="1"/>
  <c r="O1512" i="1" s="1"/>
  <c r="O1513" i="1" s="1"/>
  <c r="O1514" i="1" s="1"/>
  <c r="O1515" i="1" s="1"/>
  <c r="O1516" i="1" s="1"/>
  <c r="O1517" i="1" s="1"/>
  <c r="O1518" i="1" s="1"/>
  <c r="O1519" i="1" s="1"/>
  <c r="O1520" i="1" s="1"/>
  <c r="O1521" i="1" s="1"/>
  <c r="O1522" i="1" s="1"/>
  <c r="O1523" i="1" s="1"/>
  <c r="O1524" i="1" s="1"/>
  <c r="O1525" i="1" s="1"/>
  <c r="O1526" i="1" s="1"/>
  <c r="O1527" i="1" s="1"/>
  <c r="O1528" i="1" s="1"/>
  <c r="O1529" i="1" s="1"/>
  <c r="O1530" i="1" s="1"/>
  <c r="O1531" i="1" s="1"/>
  <c r="O1532" i="1" s="1"/>
  <c r="O1533" i="1" s="1"/>
  <c r="O1534" i="1" s="1"/>
  <c r="O1535" i="1" s="1"/>
  <c r="O1536" i="1" s="1"/>
  <c r="O1537" i="1" s="1"/>
  <c r="O1538" i="1" s="1"/>
  <c r="O1539" i="1" s="1"/>
  <c r="O1540" i="1" s="1"/>
  <c r="O1541" i="1" s="1"/>
  <c r="O1542" i="1" s="1"/>
  <c r="O1543" i="1" s="1"/>
  <c r="O1544" i="1" s="1"/>
  <c r="O1545" i="1" s="1"/>
  <c r="O1546" i="1" s="1"/>
  <c r="O1547" i="1" s="1"/>
  <c r="O1548" i="1" s="1"/>
  <c r="O1549" i="1" s="1"/>
  <c r="O1550" i="1" s="1"/>
  <c r="O1551" i="1" s="1"/>
  <c r="O1552" i="1" s="1"/>
  <c r="O1553" i="1" s="1"/>
  <c r="O1554" i="1" s="1"/>
  <c r="O1555" i="1" s="1"/>
  <c r="O1556" i="1" s="1"/>
  <c r="O1557" i="1" s="1"/>
  <c r="O1558" i="1" s="1"/>
  <c r="O1559" i="1" s="1"/>
  <c r="O1560" i="1" s="1"/>
  <c r="O1561" i="1" s="1"/>
  <c r="O1562" i="1" s="1"/>
  <c r="O1563" i="1" s="1"/>
  <c r="O1564" i="1" s="1"/>
  <c r="O1565" i="1" s="1"/>
  <c r="O1566" i="1" s="1"/>
  <c r="O1567" i="1" s="1"/>
  <c r="O1568" i="1" s="1"/>
  <c r="O1569" i="1" s="1"/>
  <c r="O1570" i="1" s="1"/>
  <c r="O1571" i="1" s="1"/>
  <c r="O1572" i="1" s="1"/>
  <c r="O1573" i="1" s="1"/>
  <c r="O1574" i="1" s="1"/>
  <c r="O1575" i="1" s="1"/>
  <c r="O1576" i="1" s="1"/>
  <c r="O1577" i="1" s="1"/>
  <c r="O1578" i="1" s="1"/>
  <c r="O1579" i="1" s="1"/>
  <c r="O1580" i="1" s="1"/>
  <c r="O1581" i="1" s="1"/>
  <c r="O1582" i="1" s="1"/>
  <c r="O1583" i="1" s="1"/>
  <c r="O1584" i="1" s="1"/>
  <c r="O1585" i="1" s="1"/>
  <c r="O1586" i="1" s="1"/>
  <c r="O1587" i="1" s="1"/>
  <c r="O1588" i="1" s="1"/>
  <c r="O1589" i="1" s="1"/>
  <c r="O1590" i="1" s="1"/>
  <c r="O1591" i="1" s="1"/>
  <c r="O1592" i="1" s="1"/>
  <c r="O1593" i="1" s="1"/>
  <c r="O1594" i="1" s="1"/>
  <c r="O1595" i="1" s="1"/>
  <c r="O1596" i="1" s="1"/>
  <c r="O1597" i="1" s="1"/>
  <c r="O1598" i="1" s="1"/>
  <c r="O1599" i="1" s="1"/>
  <c r="O1600" i="1" s="1"/>
  <c r="O1601" i="1" s="1"/>
  <c r="O1602" i="1" s="1"/>
  <c r="O1603" i="1" s="1"/>
  <c r="O1604" i="1" s="1"/>
  <c r="O1605" i="1" s="1"/>
  <c r="O1606" i="1" s="1"/>
  <c r="O1607" i="1" s="1"/>
  <c r="O1608" i="1" s="1"/>
  <c r="O1609" i="1" s="1"/>
  <c r="O1610" i="1" s="1"/>
  <c r="O1611" i="1" s="1"/>
  <c r="O1612" i="1" s="1"/>
  <c r="O1613" i="1" s="1"/>
  <c r="O1614" i="1" s="1"/>
  <c r="O1615" i="1" s="1"/>
  <c r="O1616" i="1" s="1"/>
  <c r="O1617" i="1" s="1"/>
  <c r="O1618" i="1" s="1"/>
  <c r="O1619" i="1" s="1"/>
  <c r="O1620" i="1" s="1"/>
  <c r="O1621" i="1" s="1"/>
  <c r="O1622" i="1" s="1"/>
  <c r="O1623" i="1" s="1"/>
  <c r="O1624" i="1" s="1"/>
  <c r="O1625" i="1" s="1"/>
  <c r="O1626" i="1" s="1"/>
  <c r="O1627" i="1" s="1"/>
  <c r="O1628" i="1" s="1"/>
  <c r="O1629" i="1" s="1"/>
  <c r="O1630" i="1" s="1"/>
  <c r="O1631" i="1" s="1"/>
  <c r="O1632" i="1" s="1"/>
  <c r="O1633" i="1" s="1"/>
  <c r="O1634" i="1" s="1"/>
  <c r="O1635" i="1" s="1"/>
  <c r="O1636" i="1" s="1"/>
  <c r="O1637" i="1" s="1"/>
  <c r="O1638" i="1" s="1"/>
  <c r="O1639" i="1" s="1"/>
  <c r="O1640" i="1" s="1"/>
  <c r="O1641" i="1" s="1"/>
  <c r="O1642" i="1" s="1"/>
  <c r="O1643" i="1" s="1"/>
  <c r="O1644" i="1" s="1"/>
  <c r="O1645" i="1" s="1"/>
  <c r="O1646" i="1" s="1"/>
  <c r="O1647" i="1" s="1"/>
  <c r="O1648" i="1" s="1"/>
  <c r="O1649" i="1" s="1"/>
  <c r="O1650" i="1" s="1"/>
  <c r="O1651" i="1" s="1"/>
  <c r="O1652" i="1" s="1"/>
  <c r="O1653" i="1" s="1"/>
  <c r="O1654" i="1" s="1"/>
  <c r="O1655" i="1" s="1"/>
  <c r="O1656" i="1" s="1"/>
  <c r="O1657" i="1" s="1"/>
  <c r="O1658" i="1" s="1"/>
  <c r="O1659" i="1" s="1"/>
  <c r="O1660" i="1" s="1"/>
  <c r="O1661" i="1" s="1"/>
  <c r="O1662" i="1" s="1"/>
  <c r="O1663" i="1" s="1"/>
  <c r="O1664" i="1" s="1"/>
  <c r="O1665" i="1" s="1"/>
  <c r="O1666" i="1" s="1"/>
  <c r="O1667" i="1" s="1"/>
  <c r="O1668" i="1" s="1"/>
  <c r="O1669" i="1" s="1"/>
  <c r="O1670" i="1" s="1"/>
  <c r="O1671" i="1" s="1"/>
  <c r="O1672" i="1" s="1"/>
  <c r="O1673" i="1" s="1"/>
  <c r="O1674" i="1" s="1"/>
  <c r="O1675" i="1" s="1"/>
  <c r="O1676" i="1" s="1"/>
  <c r="O1677" i="1" s="1"/>
  <c r="O1678" i="1" s="1"/>
  <c r="O1679" i="1" s="1"/>
  <c r="O1680" i="1" s="1"/>
  <c r="O1681" i="1" s="1"/>
  <c r="O1682" i="1" s="1"/>
  <c r="O1683" i="1" s="1"/>
  <c r="O1684" i="1" s="1"/>
  <c r="O1685" i="1" s="1"/>
  <c r="O1686" i="1" s="1"/>
  <c r="O1687" i="1" s="1"/>
  <c r="O1688" i="1" s="1"/>
  <c r="O1689" i="1" s="1"/>
  <c r="O1690" i="1" s="1"/>
  <c r="O1691" i="1" s="1"/>
  <c r="O1692" i="1" s="1"/>
  <c r="O1693" i="1" s="1"/>
  <c r="O1694" i="1" s="1"/>
  <c r="O1695" i="1" s="1"/>
  <c r="O1696" i="1" s="1"/>
  <c r="O1697" i="1" s="1"/>
  <c r="O1698" i="1" s="1"/>
  <c r="O1699" i="1" s="1"/>
  <c r="O1700" i="1" s="1"/>
  <c r="O1701" i="1" s="1"/>
  <c r="O1702" i="1" s="1"/>
  <c r="O1703" i="1" s="1"/>
  <c r="O1704" i="1" s="1"/>
  <c r="O1705" i="1" s="1"/>
  <c r="O1706" i="1" s="1"/>
  <c r="O1707" i="1" s="1"/>
  <c r="O1708" i="1" s="1"/>
  <c r="O1709" i="1" s="1"/>
  <c r="O1710" i="1" s="1"/>
  <c r="O1711" i="1" s="1"/>
  <c r="O1712" i="1" s="1"/>
  <c r="O1713" i="1" s="1"/>
  <c r="O1714" i="1" s="1"/>
  <c r="O1715" i="1" s="1"/>
  <c r="O1716" i="1" s="1"/>
  <c r="O1717" i="1" s="1"/>
  <c r="O1718" i="1" s="1"/>
  <c r="O1719" i="1" s="1"/>
  <c r="O1720" i="1" s="1"/>
  <c r="O1721" i="1" s="1"/>
  <c r="O1722" i="1" s="1"/>
  <c r="O1723" i="1" s="1"/>
  <c r="O1724" i="1" s="1"/>
  <c r="O1725" i="1" s="1"/>
  <c r="O1726" i="1" s="1"/>
  <c r="O1727" i="1" s="1"/>
  <c r="O1728" i="1" s="1"/>
  <c r="O1729" i="1" s="1"/>
  <c r="O1730" i="1" s="1"/>
  <c r="O1731" i="1" s="1"/>
  <c r="O1732" i="1" s="1"/>
  <c r="O1733" i="1" s="1"/>
  <c r="O1734" i="1" s="1"/>
  <c r="O1735" i="1" s="1"/>
  <c r="O1736" i="1" s="1"/>
  <c r="O1737" i="1" s="1"/>
  <c r="O1738" i="1" s="1"/>
  <c r="O1739" i="1" s="1"/>
  <c r="O1740" i="1" s="1"/>
  <c r="O1741" i="1" s="1"/>
  <c r="O1742" i="1" s="1"/>
  <c r="O1743" i="1" s="1"/>
  <c r="O1744" i="1" s="1"/>
  <c r="O1745" i="1" s="1"/>
  <c r="O1746" i="1" s="1"/>
  <c r="O1747" i="1" s="1"/>
  <c r="O1748" i="1" s="1"/>
  <c r="O1749" i="1" s="1"/>
  <c r="O1750" i="1" s="1"/>
  <c r="O1751" i="1" s="1"/>
  <c r="O1752" i="1" s="1"/>
  <c r="O1753" i="1" s="1"/>
  <c r="O1754" i="1" s="1"/>
  <c r="O1755" i="1" s="1"/>
  <c r="O1756" i="1" s="1"/>
  <c r="O1757" i="1" s="1"/>
  <c r="O1758" i="1" s="1"/>
  <c r="O1759" i="1" s="1"/>
  <c r="O1760" i="1" s="1"/>
  <c r="O1761" i="1" s="1"/>
  <c r="O1762" i="1" s="1"/>
  <c r="O1763" i="1" s="1"/>
  <c r="O1764" i="1" s="1"/>
  <c r="O1765" i="1" s="1"/>
  <c r="O1766" i="1" s="1"/>
  <c r="O1767" i="1" s="1"/>
  <c r="O1768" i="1" s="1"/>
  <c r="O1769" i="1" s="1"/>
  <c r="O1770" i="1" s="1"/>
  <c r="O1771" i="1" s="1"/>
  <c r="O1772" i="1" s="1"/>
  <c r="O1773" i="1" s="1"/>
  <c r="O1774" i="1" s="1"/>
  <c r="O1775" i="1" s="1"/>
  <c r="O1776" i="1" s="1"/>
  <c r="O1777" i="1" s="1"/>
  <c r="O1778" i="1" s="1"/>
  <c r="O1779" i="1" s="1"/>
  <c r="O1780" i="1" s="1"/>
  <c r="O1781" i="1" s="1"/>
  <c r="O1782" i="1" s="1"/>
  <c r="O1783" i="1" s="1"/>
  <c r="O1784" i="1" s="1"/>
  <c r="O1785" i="1" s="1"/>
  <c r="O1786" i="1" s="1"/>
  <c r="O1787" i="1" s="1"/>
  <c r="O1788" i="1" s="1"/>
  <c r="O1789" i="1" s="1"/>
  <c r="O1790" i="1" s="1"/>
  <c r="O1791" i="1" s="1"/>
  <c r="O1792" i="1" s="1"/>
  <c r="O1793" i="1" s="1"/>
  <c r="O1794" i="1" s="1"/>
  <c r="O1795" i="1" s="1"/>
  <c r="O1796" i="1" s="1"/>
  <c r="O1797" i="1" s="1"/>
  <c r="O1798" i="1" s="1"/>
  <c r="O1799" i="1" s="1"/>
  <c r="O1800" i="1" s="1"/>
  <c r="O1801" i="1" s="1"/>
  <c r="O1802" i="1" s="1"/>
  <c r="O1803" i="1" s="1"/>
  <c r="O1804" i="1" s="1"/>
  <c r="O1805" i="1" s="1"/>
  <c r="O1806" i="1" s="1"/>
  <c r="O1807" i="1" s="1"/>
  <c r="O1808" i="1" s="1"/>
  <c r="O1809" i="1" s="1"/>
  <c r="O1810" i="1" s="1"/>
  <c r="O1811" i="1" s="1"/>
  <c r="O1812" i="1" s="1"/>
  <c r="O1813" i="1" s="1"/>
  <c r="O1814" i="1" s="1"/>
  <c r="O1815" i="1" s="1"/>
  <c r="O1816" i="1" s="1"/>
  <c r="O1817" i="1" s="1"/>
  <c r="O1818" i="1" s="1"/>
  <c r="O1819" i="1" s="1"/>
  <c r="O1820" i="1" s="1"/>
  <c r="O1821" i="1" s="1"/>
  <c r="O1822" i="1" s="1"/>
  <c r="O1823" i="1" s="1"/>
  <c r="O1824" i="1" s="1"/>
  <c r="O1825" i="1" s="1"/>
  <c r="O1826" i="1" s="1"/>
  <c r="O1827" i="1" s="1"/>
  <c r="O1828" i="1" s="1"/>
  <c r="O1829" i="1" s="1"/>
  <c r="O1830" i="1" s="1"/>
  <c r="O1831" i="1" s="1"/>
  <c r="O1832" i="1" s="1"/>
  <c r="O1833" i="1" s="1"/>
  <c r="O1834" i="1" s="1"/>
  <c r="O1835" i="1" s="1"/>
  <c r="O1836" i="1" s="1"/>
  <c r="O1837" i="1" s="1"/>
  <c r="O1838" i="1" s="1"/>
  <c r="O1839" i="1" s="1"/>
  <c r="O1840" i="1" s="1"/>
  <c r="O1841" i="1" s="1"/>
  <c r="O1842" i="1" s="1"/>
  <c r="O1843" i="1" s="1"/>
  <c r="O1844" i="1" s="1"/>
  <c r="O1845" i="1" s="1"/>
  <c r="O1846" i="1" s="1"/>
  <c r="O1847" i="1" s="1"/>
  <c r="O1848" i="1" s="1"/>
  <c r="O1849" i="1" s="1"/>
  <c r="O1850" i="1" s="1"/>
  <c r="O1851" i="1" s="1"/>
  <c r="O1852" i="1" s="1"/>
  <c r="O1853" i="1" s="1"/>
  <c r="O1854" i="1" s="1"/>
  <c r="O1855" i="1" s="1"/>
  <c r="O1856" i="1" s="1"/>
  <c r="O1857" i="1" s="1"/>
  <c r="O1858" i="1" s="1"/>
  <c r="O1859" i="1" s="1"/>
  <c r="O1860" i="1" s="1"/>
  <c r="O1861" i="1" s="1"/>
  <c r="O1862" i="1" s="1"/>
  <c r="O1863" i="1" s="1"/>
  <c r="O1864" i="1" s="1"/>
  <c r="O1865" i="1" s="1"/>
  <c r="O1866" i="1" s="1"/>
  <c r="O1867" i="1" s="1"/>
  <c r="O1868" i="1" s="1"/>
  <c r="O1869" i="1" s="1"/>
  <c r="O1870" i="1" s="1"/>
  <c r="O1871" i="1" s="1"/>
  <c r="O1872" i="1" s="1"/>
  <c r="O1873" i="1" s="1"/>
  <c r="O1874" i="1" s="1"/>
  <c r="O1875" i="1" s="1"/>
  <c r="O1876" i="1" s="1"/>
  <c r="O1877" i="1" s="1"/>
  <c r="O1878" i="1" s="1"/>
  <c r="O1879" i="1" s="1"/>
  <c r="O1880" i="1" s="1"/>
  <c r="O1881" i="1" s="1"/>
  <c r="O1882" i="1" s="1"/>
  <c r="O1883" i="1" s="1"/>
  <c r="O1884" i="1" s="1"/>
  <c r="O1885" i="1" s="1"/>
  <c r="O1886" i="1" s="1"/>
  <c r="O1887" i="1" s="1"/>
  <c r="O1888" i="1" s="1"/>
  <c r="O1889" i="1" s="1"/>
  <c r="O1890" i="1" s="1"/>
  <c r="O1891" i="1" s="1"/>
  <c r="O1892" i="1" s="1"/>
  <c r="O1893" i="1" s="1"/>
  <c r="O1894" i="1" s="1"/>
  <c r="O1895" i="1" s="1"/>
  <c r="O1896" i="1" s="1"/>
  <c r="O1897" i="1" s="1"/>
  <c r="O1898" i="1" s="1"/>
  <c r="O1899" i="1" s="1"/>
  <c r="O1900" i="1" s="1"/>
  <c r="O1901" i="1" s="1"/>
  <c r="O1902" i="1" s="1"/>
  <c r="O1903" i="1" s="1"/>
  <c r="O1904" i="1" s="1"/>
  <c r="O1905" i="1" s="1"/>
  <c r="O1906" i="1" s="1"/>
  <c r="O1907" i="1" s="1"/>
  <c r="O1908" i="1" s="1"/>
  <c r="O1909" i="1" s="1"/>
  <c r="O1910" i="1" s="1"/>
  <c r="O1911" i="1" s="1"/>
  <c r="O1912" i="1" s="1"/>
  <c r="O1913" i="1" s="1"/>
  <c r="O1914" i="1" s="1"/>
  <c r="O1915" i="1" s="1"/>
  <c r="O1916" i="1" s="1"/>
  <c r="O1917" i="1" s="1"/>
  <c r="O1918" i="1" s="1"/>
  <c r="O1919" i="1" s="1"/>
  <c r="O1920" i="1" s="1"/>
  <c r="O1921" i="1" s="1"/>
  <c r="O1922" i="1" s="1"/>
  <c r="O1923" i="1" s="1"/>
  <c r="O1924" i="1" s="1"/>
  <c r="O1925" i="1" s="1"/>
  <c r="O1926" i="1" s="1"/>
  <c r="O1927" i="1" s="1"/>
  <c r="O1928" i="1" s="1"/>
  <c r="O1929" i="1" s="1"/>
  <c r="O1930" i="1" s="1"/>
  <c r="O1931" i="1" s="1"/>
  <c r="O1932" i="1" s="1"/>
  <c r="O1933" i="1" s="1"/>
  <c r="O1934" i="1" s="1"/>
  <c r="O1935" i="1" s="1"/>
  <c r="O1936" i="1" s="1"/>
  <c r="O1937" i="1" s="1"/>
  <c r="O1938" i="1" s="1"/>
  <c r="O1939" i="1" s="1"/>
  <c r="O1940" i="1" s="1"/>
  <c r="O1941" i="1" s="1"/>
  <c r="O1942" i="1" s="1"/>
  <c r="O1943" i="1" s="1"/>
  <c r="O1944" i="1" s="1"/>
  <c r="O1945" i="1" s="1"/>
  <c r="O1946" i="1" s="1"/>
  <c r="O1947" i="1" s="1"/>
  <c r="O1948" i="1" s="1"/>
  <c r="O1949" i="1" s="1"/>
  <c r="O1950" i="1" s="1"/>
  <c r="O1951" i="1" s="1"/>
  <c r="O1952" i="1" s="1"/>
  <c r="O1953" i="1" s="1"/>
  <c r="O1954" i="1" s="1"/>
  <c r="O1955" i="1" s="1"/>
  <c r="O1956" i="1" s="1"/>
  <c r="O1957" i="1" s="1"/>
  <c r="O1958" i="1" s="1"/>
  <c r="O1959" i="1" s="1"/>
  <c r="F49" i="1"/>
</calcChain>
</file>

<file path=xl/sharedStrings.xml><?xml version="1.0" encoding="utf-8"?>
<sst xmlns="http://schemas.openxmlformats.org/spreadsheetml/2006/main" count="112" uniqueCount="84">
  <si>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</si>
  <si>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</si>
  <si>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</si>
  <si>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</si>
  <si>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</si>
  <si>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</si>
  <si>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</si>
  <si>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</si>
  <si>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</si>
  <si>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</si>
  <si>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</si>
  <si>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</si>
  <si>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</si>
  <si>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Flux =</t>
  </si>
  <si>
    <t>Leaf area =</t>
  </si>
  <si>
    <t>Differences</t>
  </si>
  <si>
    <t>Sequence of</t>
  </si>
  <si>
    <t xml:space="preserve">4 - All the limits employed to the regression parameters are presented in the A37 to C41 square, but they can be changed depending on the users' desire. </t>
  </si>
  <si>
    <r>
      <rPr>
        <sz val="10"/>
        <rFont val="Symbol"/>
        <family val="1"/>
        <charset val="2"/>
      </rPr>
      <t>D</t>
    </r>
    <r>
      <rPr>
        <sz val="10"/>
        <rFont val="Arial"/>
        <family val="2"/>
      </rPr>
      <t>(CO</t>
    </r>
    <r>
      <rPr>
        <vertAlign val="subscript"/>
        <sz val="10"/>
        <rFont val="Arial"/>
        <family val="2"/>
      </rPr>
      <t>2</t>
    </r>
    <r>
      <rPr>
        <sz val="10"/>
        <rFont val="Arial"/>
        <family val="2"/>
      </rPr>
      <t>) noise =</t>
    </r>
  </si>
  <si>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</si>
  <si>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</si>
  <si>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</si>
  <si>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</si>
  <si>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</si>
  <si>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Jassby, A.D., Platt, T.: Mathematical formulation of the relationship between photosynthesis and light for phytoplankton. - Limnol. Oceanogr. </t>
    </r>
    <r>
      <rPr>
        <b/>
        <sz val="10"/>
        <rFont val="Arial"/>
        <family val="2"/>
      </rPr>
      <t>21</t>
    </r>
    <r>
      <rPr>
        <sz val="10"/>
        <rFont val="Arial"/>
        <family val="2"/>
      </rPr>
      <t xml:space="preserve">: 540-547, 1976. </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</si>
  <si>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</si>
  <si>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</si>
  <si>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</si>
  <si>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</si>
  <si>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</si>
  <si>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</si>
  <si>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</si>
  <si>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</si>
  <si>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</si>
  <si>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</si>
  <si>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</si>
  <si>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</si>
  <si>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</si>
  <si>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</si>
  <si>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</si>
  <si>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</si>
  <si>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</si>
  <si>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</si>
  <si>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</si>
  <si>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</si>
  <si>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</si>
  <si>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</si>
  <si>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</si>
  <si>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</si>
  <si>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</si>
  <si>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</si>
  <si>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</si>
  <si>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</si>
  <si>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t xml:space="preserve">Quantum yield at specific </t>
    </r>
    <r>
      <rPr>
        <b/>
        <i/>
        <sz val="10"/>
        <rFont val="Arial"/>
        <family val="2"/>
      </rPr>
      <t>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</si>
  <si>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</si>
  <si>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</si>
  <si>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</si>
  <si>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</si>
  <si>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</si>
  <si>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</si>
  <si>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</si>
  <si>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</si>
  <si>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</si>
  <si>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G41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</si>
  <si>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</si>
  <si>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</si>
  <si>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</si>
  <si>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</si>
  <si>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</si>
  <si>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</si>
  <si>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</si>
  <si>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t>If the "Solver" is not active, the users must activate it previously, by finding it in "File", then "Options", then "Add_Ins", choose it , then "Go", then select the box "Solver Add-In", then "Ok".</t>
  </si>
  <si>
    <t>Fitting net photosynthesis light response curve using the Equation 4</t>
  </si>
  <si>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 xml:space="preserve"> x tangh(</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x </t>
    </r>
    <r>
      <rPr>
        <i/>
        <sz val="10"/>
        <rFont val="Arial"/>
        <family val="2"/>
      </rPr>
      <t>I</t>
    </r>
    <r>
      <rPr>
        <sz val="10"/>
        <rFont val="Arial"/>
        <family val="2"/>
      </rPr>
      <t>/</t>
    </r>
    <r>
      <rPr>
        <i/>
        <sz val="10"/>
        <rFont val="Arial"/>
        <family val="2"/>
      </rPr>
      <t>P</t>
    </r>
    <r>
      <rPr>
        <vertAlign val="subscript"/>
        <sz val="10"/>
        <rFont val="Arial"/>
        <family val="2"/>
      </rPr>
      <t>gmax</t>
    </r>
    <r>
      <rPr>
        <sz val="10"/>
        <rFont val="Arial"/>
        <family val="2"/>
      </rPr>
      <t>) -</t>
    </r>
    <r>
      <rPr>
        <i/>
        <sz val="10"/>
        <rFont val="Arial"/>
        <family val="2"/>
      </rPr>
      <t xml:space="preserve"> R</t>
    </r>
    <r>
      <rPr>
        <vertAlign val="subscript"/>
        <sz val="10"/>
        <rFont val="Arial"/>
        <family val="2"/>
      </rPr>
      <t>D</t>
    </r>
  </si>
  <si>
    <r>
      <t>f</t>
    </r>
    <r>
      <rPr>
        <vertAlign val="subscript"/>
        <sz val="10"/>
        <rFont val="Arial"/>
        <family val="2"/>
      </rPr>
      <t>(Io)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</si>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</sst>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0000"/>
    <numFmt numFmtId="167" formatCode="0.000"/>
  </numFmts>
  <fonts count="34" x14ac:knownFonts="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sz val="10"/>
      <name val="Arial"/>
      <family val="2"/>
    </font>
    <font>
      <i/>
      <sz val="10"/>
      <name val="Arial"/>
      <family val="2"/>
    </font>
    <font>
      <sz val="10"/>
      <name val="Arial"/>
      <family val="2"/>
    </font>
    <font>
      <b/>
      <sz val="12"/>
      <name val="Symbol"/>
      <family val="1"/>
      <charset val="2"/>
    </font>
    <font>
      <vertAlign val="subscript"/>
      <sz val="8"/>
      <name val="Arial"/>
      <family val="2"/>
    </font>
    <font>
      <b/>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4" fillId="2" borderId="4" xfId="0" applyFont="1" applyFill="1" applyBorder="1"/>
    <xf numFmtId="0" fontId="0" fillId="2" borderId="0" xfId="0" applyFill="1" applyBorder="1"/>
    <xf numFmtId="0" fontId="0" fillId="2" borderId="5" xfId="0" applyFill="1" applyBorder="1"/>
    <xf numFmtId="0" fontId="9" fillId="2" borderId="6" xfId="0" applyFont="1" applyFill="1" applyBorder="1"/>
    <xf numFmtId="0" fontId="0" fillId="2" borderId="7" xfId="0" applyFill="1" applyBorder="1"/>
    <xf numFmtId="0" fontId="0" fillId="2" borderId="8" xfId="0" applyFill="1" applyBorder="1"/>
    <xf numFmtId="0" fontId="0" fillId="2" borderId="4" xfId="0" applyFill="1" applyBorder="1"/>
    <xf numFmtId="0" fontId="7" fillId="2" borderId="4" xfId="0" applyFont="1" applyFill="1" applyBorder="1"/>
    <xf numFmtId="0" fontId="10" fillId="2" borderId="0" xfId="0" applyFont="1" applyFill="1" applyBorder="1"/>
    <xf numFmtId="0" fontId="7" fillId="2" borderId="0" xfId="0" applyFont="1" applyFill="1" applyBorder="1"/>
    <xf numFmtId="0" fontId="7" fillId="2" borderId="5" xfId="0" applyFont="1" applyFill="1" applyBorder="1"/>
    <xf numFmtId="0" fontId="7" fillId="2" borderId="6" xfId="0" applyFont="1" applyFill="1" applyBorder="1"/>
    <xf numFmtId="0" fontId="4" fillId="2" borderId="9" xfId="0" applyFont="1" applyFill="1" applyBorder="1" applyAlignment="1">
      <alignment horizontal="center"/>
    </xf>
    <xf numFmtId="0" fontId="0" fillId="2" borderId="10" xfId="0" applyFill="1" applyBorder="1"/>
    <xf numFmtId="0" fontId="4" fillId="2" borderId="10" xfId="0" applyFont="1" applyFill="1" applyBorder="1" applyAlignment="1">
      <alignment horizontal="center"/>
    </xf>
    <xf numFmtId="0" fontId="4" fillId="2" borderId="11" xfId="0" applyFont="1" applyFill="1" applyBorder="1"/>
    <xf numFmtId="0" fontId="0" fillId="2" borderId="12" xfId="0" applyFill="1" applyBorder="1"/>
    <xf numFmtId="0" fontId="0" fillId="2" borderId="13" xfId="0" applyFill="1" applyBorder="1"/>
    <xf numFmtId="0" fontId="4" fillId="2" borderId="11" xfId="0" applyFont="1" applyFill="1" applyBorder="1" applyAlignment="1">
      <alignment horizontal="left"/>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3" borderId="14" xfId="0" applyFill="1" applyBorder="1" applyAlignment="1">
      <alignment horizontal="center"/>
    </xf>
    <xf numFmtId="0" fontId="0" fillId="4" borderId="0" xfId="0" applyFill="1"/>
    <xf numFmtId="0" fontId="0" fillId="4" borderId="0" xfId="0" applyFill="1" applyBorder="1"/>
    <xf numFmtId="0" fontId="9" fillId="4" borderId="0" xfId="0" applyFont="1" applyFill="1"/>
    <xf numFmtId="0" fontId="7" fillId="4" borderId="0" xfId="0" applyFont="1" applyFill="1"/>
    <xf numFmtId="0" fontId="4" fillId="4" borderId="0" xfId="0" applyFont="1" applyFill="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164" fontId="11" fillId="4" borderId="0" xfId="0" applyNumberFormat="1" applyFont="1" applyFill="1" applyBorder="1"/>
    <xf numFmtId="0" fontId="12" fillId="4" borderId="0" xfId="0" applyFont="1" applyFill="1" applyBorder="1" applyAlignment="1">
      <alignment horizontal="centerContinuous"/>
    </xf>
    <xf numFmtId="0" fontId="0" fillId="4" borderId="0" xfId="0" applyFill="1" applyBorder="1" applyAlignment="1"/>
    <xf numFmtId="0" fontId="12" fillId="4" borderId="0" xfId="0" applyFont="1" applyFill="1" applyBorder="1" applyAlignment="1">
      <alignment horizontal="center"/>
    </xf>
    <xf numFmtId="0" fontId="0" fillId="2" borderId="1" xfId="0" applyFill="1" applyBorder="1"/>
    <xf numFmtId="2" fontId="0" fillId="3" borderId="14" xfId="0" applyNumberFormat="1" applyFill="1" applyBorder="1" applyAlignment="1">
      <alignment horizontal="center"/>
    </xf>
    <xf numFmtId="2" fontId="11" fillId="3" borderId="14" xfId="0" applyNumberFormat="1" applyFont="1" applyFill="1" applyBorder="1" applyAlignment="1">
      <alignment horizontal="center"/>
    </xf>
    <xf numFmtId="165" fontId="11" fillId="3" borderId="14" xfId="0" applyNumberFormat="1" applyFont="1" applyFill="1" applyBorder="1" applyAlignment="1">
      <alignment horizontal="center"/>
    </xf>
    <xf numFmtId="166" fontId="11" fillId="3" borderId="14" xfId="0" applyNumberFormat="1" applyFont="1" applyFill="1" applyBorder="1" applyAlignment="1">
      <alignment horizontal="center"/>
    </xf>
    <xf numFmtId="164" fontId="11" fillId="3" borderId="14" xfId="0" applyNumberFormat="1" applyFont="1" applyFill="1" applyBorder="1" applyAlignment="1">
      <alignment horizontal="center"/>
    </xf>
    <xf numFmtId="0" fontId="11" fillId="2" borderId="14" xfId="0" applyFont="1" applyFill="1" applyBorder="1" applyAlignment="1">
      <alignment horizontal="center"/>
    </xf>
    <xf numFmtId="2" fontId="1" fillId="3" borderId="14" xfId="0" applyNumberFormat="1" applyFont="1" applyFill="1" applyBorder="1" applyAlignment="1">
      <alignment horizontal="center"/>
    </xf>
    <xf numFmtId="0" fontId="1" fillId="3" borderId="14" xfId="0" applyFont="1" applyFill="1" applyBorder="1" applyAlignment="1">
      <alignment horizontal="center"/>
    </xf>
    <xf numFmtId="0" fontId="1" fillId="2" borderId="14" xfId="0" applyFont="1" applyFill="1" applyBorder="1" applyAlignment="1">
      <alignment horizontal="right"/>
    </xf>
    <xf numFmtId="0" fontId="3" fillId="2" borderId="14" xfId="0" applyFont="1" applyFill="1" applyBorder="1" applyAlignment="1">
      <alignment horizontal="right"/>
    </xf>
    <xf numFmtId="167" fontId="14" fillId="3" borderId="14" xfId="0" applyNumberFormat="1" applyFont="1" applyFill="1" applyBorder="1" applyAlignment="1">
      <alignment horizontal="center"/>
    </xf>
    <xf numFmtId="2" fontId="14" fillId="3" borderId="14" xfId="0" applyNumberFormat="1" applyFont="1" applyFill="1" applyBorder="1" applyAlignment="1">
      <alignment horizontal="center"/>
    </xf>
    <xf numFmtId="0" fontId="14" fillId="3" borderId="14" xfId="0" applyFont="1" applyFill="1" applyBorder="1" applyAlignment="1">
      <alignment horizontal="center"/>
    </xf>
    <xf numFmtId="0" fontId="1" fillId="2" borderId="0" xfId="0" applyFont="1" applyFill="1" applyBorder="1"/>
    <xf numFmtId="0" fontId="1" fillId="2" borderId="4" xfId="0" applyFont="1" applyFill="1" applyBorder="1"/>
    <xf numFmtId="0" fontId="3" fillId="2" borderId="0" xfId="0" applyFont="1" applyFill="1" applyBorder="1"/>
    <xf numFmtId="0" fontId="18" fillId="4" borderId="0" xfId="0" applyFont="1" applyFill="1" applyBorder="1" applyAlignment="1">
      <alignment horizontal="center"/>
    </xf>
    <xf numFmtId="0" fontId="19" fillId="4" borderId="0" xfId="0" applyFont="1" applyFill="1" applyBorder="1" applyAlignment="1">
      <alignment horizontal="center"/>
    </xf>
    <xf numFmtId="0" fontId="20" fillId="4" borderId="0" xfId="0" applyFont="1" applyFill="1" applyBorder="1" applyAlignment="1">
      <alignment horizontal="center"/>
    </xf>
    <xf numFmtId="0" fontId="20" fillId="4" borderId="0" xfId="0" applyFont="1" applyFill="1" applyAlignment="1">
      <alignment horizontal="center"/>
    </xf>
    <xf numFmtId="0" fontId="14" fillId="3" borderId="0" xfId="0" applyFont="1" applyFill="1" applyBorder="1" applyAlignment="1">
      <alignment horizontal="center"/>
    </xf>
    <xf numFmtId="0" fontId="14" fillId="3" borderId="10" xfId="0" applyFont="1" applyFill="1" applyBorder="1" applyAlignment="1">
      <alignment horizontal="center"/>
    </xf>
    <xf numFmtId="0" fontId="21" fillId="2" borderId="10" xfId="0" applyFont="1" applyFill="1" applyBorder="1" applyAlignment="1">
      <alignment horizontal="center"/>
    </xf>
    <xf numFmtId="2" fontId="14" fillId="3" borderId="10" xfId="0" applyNumberFormat="1" applyFont="1" applyFill="1" applyBorder="1" applyAlignment="1">
      <alignment horizontal="center"/>
    </xf>
    <xf numFmtId="1" fontId="14" fillId="3" borderId="10" xfId="0" applyNumberFormat="1" applyFont="1" applyFill="1" applyBorder="1" applyAlignment="1">
      <alignment horizontal="center"/>
    </xf>
    <xf numFmtId="0" fontId="1" fillId="2" borderId="9" xfId="0" applyFont="1" applyFill="1" applyBorder="1" applyAlignment="1">
      <alignment horizontal="right"/>
    </xf>
    <xf numFmtId="164" fontId="11" fillId="3" borderId="9" xfId="0" applyNumberFormat="1" applyFont="1" applyFill="1" applyBorder="1" applyAlignment="1">
      <alignment horizontal="center"/>
    </xf>
    <xf numFmtId="0" fontId="1" fillId="2" borderId="10" xfId="0" applyFont="1" applyFill="1" applyBorder="1" applyAlignment="1">
      <alignment horizontal="right"/>
    </xf>
    <xf numFmtId="165" fontId="11" fillId="3" borderId="10" xfId="0" applyNumberFormat="1" applyFont="1" applyFill="1" applyBorder="1" applyAlignment="1">
      <alignment horizontal="center"/>
    </xf>
    <xf numFmtId="164" fontId="11" fillId="3" borderId="10" xfId="0" applyNumberFormat="1" applyFont="1" applyFill="1" applyBorder="1" applyAlignment="1">
      <alignment horizontal="center"/>
    </xf>
    <xf numFmtId="164" fontId="11" fillId="3" borderId="15" xfId="0" applyNumberFormat="1" applyFont="1" applyFill="1" applyBorder="1" applyAlignment="1">
      <alignment horizontal="center"/>
    </xf>
    <xf numFmtId="0" fontId="4" fillId="4" borderId="0" xfId="0" applyFont="1" applyFill="1" applyBorder="1" applyAlignment="1">
      <alignment horizontal="left"/>
    </xf>
    <xf numFmtId="0" fontId="3" fillId="4" borderId="0" xfId="0" applyFont="1" applyFill="1" applyBorder="1" applyAlignment="1">
      <alignment horizontal="right"/>
    </xf>
    <xf numFmtId="165" fontId="11" fillId="4" borderId="0" xfId="0" applyNumberFormat="1" applyFont="1" applyFill="1" applyBorder="1" applyAlignment="1">
      <alignment horizontal="center"/>
    </xf>
    <xf numFmtId="0" fontId="1" fillId="2" borderId="7" xfId="0" applyFont="1" applyFill="1" applyBorder="1"/>
    <xf numFmtId="0" fontId="25" fillId="2" borderId="9" xfId="0" applyFont="1" applyFill="1" applyBorder="1" applyAlignment="1">
      <alignment horizontal="center"/>
    </xf>
    <xf numFmtId="0" fontId="26" fillId="3" borderId="14" xfId="0" applyFont="1" applyFill="1" applyBorder="1" applyAlignment="1">
      <alignment horizontal="center"/>
    </xf>
    <xf numFmtId="167" fontId="11" fillId="3" borderId="14" xfId="0" applyNumberFormat="1" applyFont="1" applyFill="1" applyBorder="1" applyAlignment="1">
      <alignment horizontal="center"/>
    </xf>
    <xf numFmtId="0" fontId="4" fillId="2" borderId="15" xfId="0" applyFont="1" applyFill="1" applyBorder="1" applyAlignment="1">
      <alignment horizontal="center"/>
    </xf>
    <xf numFmtId="0" fontId="1" fillId="2" borderId="15" xfId="0" applyFont="1" applyFill="1" applyBorder="1" applyAlignment="1">
      <alignment horizontal="right"/>
    </xf>
    <xf numFmtId="167" fontId="11" fillId="3" borderId="9" xfId="0" applyNumberFormat="1" applyFont="1" applyFill="1" applyBorder="1" applyAlignment="1">
      <alignment horizontal="center"/>
    </xf>
    <xf numFmtId="167" fontId="11" fillId="3" borderId="15" xfId="0" applyNumberFormat="1" applyFont="1" applyFill="1" applyBorder="1" applyAlignment="1">
      <alignment horizontal="center"/>
    </xf>
    <xf numFmtId="167" fontId="11" fillId="3" borderId="10" xfId="0" applyNumberFormat="1" applyFont="1" applyFill="1" applyBorder="1" applyAlignment="1">
      <alignment horizontal="center"/>
    </xf>
    <xf numFmtId="0" fontId="4" fillId="2" borderId="12" xfId="0" applyFont="1" applyFill="1" applyBorder="1"/>
    <xf numFmtId="0" fontId="26" fillId="3" borderId="10"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36387805893188"/>
          <c:y val="8.8737201365187743E-2"/>
          <c:w val="0.78640900967240868"/>
          <c:h val="0.73720136518771329"/>
        </c:manualLayout>
      </c:layout>
      <c:scatterChart>
        <c:scatterStyle val="lineMarker"/>
        <c:varyColors val="0"/>
        <c:ser>
          <c:idx val="0"/>
          <c:order val="0"/>
          <c:spPr>
            <a:ln w="28575">
              <a:noFill/>
            </a:ln>
          </c:spPr>
          <c:marker>
            <c:symbol val="circle"/>
            <c:size val="4"/>
            <c:spPr>
              <a:solidFill>
                <a:srgbClr val="000000"/>
              </a:solidFill>
              <a:ln>
                <a:solidFill>
                  <a:srgbClr val="000000"/>
                </a:solidFill>
                <a:prstDash val="solid"/>
              </a:ln>
            </c:spPr>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mooth val="0"/>
        </c:ser>
        <c:ser>
          <c:idx val="1"/>
          <c:order val="1"/>
          <c:spPr>
            <a:ln w="3175">
              <a:solidFill>
                <a:srgbClr val="000000"/>
              </a:solidFill>
              <a:prstDash val="solid"/>
            </a:ln>
          </c:spPr>
          <c:marker>
            <c:symbol val="none"/>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4'!$L$9:$L$2009</c:f>
              <c:numCache>
                <c:formatCode>0.00</c:formatCode>
                <c:ptCount val="2001"/>
                <c:pt idx="0">
                  <c:v>-0.87210297494033473</c:v>
                </c:pt>
                <c:pt idx="1">
                  <c:v>-0.82883204960209422</c:v>
                </c:pt>
                <c:pt idx="2">
                  <c:v>-0.78556179484335942</c:v>
                </c:pt>
                <c:pt idx="3">
                  <c:v>-0.74229288120206793</c:v>
                </c:pt>
                <c:pt idx="4">
                  <c:v>-0.69902597913302744</c:v>
                </c:pt>
                <c:pt idx="5">
                  <c:v>-0.65576175896636379</c:v>
                </c:pt>
                <c:pt idx="6">
                  <c:v>-0.61250089086598614</c:v>
                </c:pt>
                <c:pt idx="7">
                  <c:v>-0.56924404478807378</c:v>
                </c:pt>
                <c:pt idx="8">
                  <c:v>-0.52599189043959071</c:v>
                </c:pt>
                <c:pt idx="9">
                  <c:v>-0.48274509723683218</c:v>
                </c:pt>
                <c:pt idx="10">
                  <c:v>-0.43950433426401025</c:v>
                </c:pt>
                <c:pt idx="11">
                  <c:v>-0.39627027023188255</c:v>
                </c:pt>
                <c:pt idx="12">
                  <c:v>-0.35304357343643089</c:v>
                </c:pt>
                <c:pt idx="13">
                  <c:v>-0.30982491171759374</c:v>
                </c:pt>
                <c:pt idx="14">
                  <c:v>-0.26661495241805855</c:v>
                </c:pt>
                <c:pt idx="15">
                  <c:v>-0.22341436234211975</c:v>
                </c:pt>
                <c:pt idx="16">
                  <c:v>-0.180223807714608</c:v>
                </c:pt>
                <c:pt idx="17">
                  <c:v>-0.13704395413989512</c:v>
                </c:pt>
                <c:pt idx="18">
                  <c:v>-9.3875466560978449E-2</c:v>
                </c:pt>
                <c:pt idx="19">
                  <c:v>-5.0719009218656907E-2</c:v>
                </c:pt>
                <c:pt idx="20">
                  <c:v>-7.5752456107935906E-3</c:v>
                </c:pt>
                <c:pt idx="21">
                  <c:v>3.5555161548320391E-2</c:v>
                </c:pt>
                <c:pt idx="22">
                  <c:v>7.8671550368501486E-2</c:v>
                </c:pt>
                <c:pt idx="23">
                  <c:v>0.12177325982410081</c:v>
                </c:pt>
                <c:pt idx="24">
                  <c:v>0.16485962979431756</c:v>
                </c:pt>
                <c:pt idx="25">
                  <c:v>0.20793000110339499</c:v>
                </c:pt>
                <c:pt idx="26">
                  <c:v>0.25098371556069232</c:v>
                </c:pt>
                <c:pt idx="27">
                  <c:v>0.29402011600062872</c:v>
                </c:pt>
                <c:pt idx="28">
                  <c:v>0.33703854632249397</c:v>
                </c:pt>
                <c:pt idx="29">
                  <c:v>0.38003835153011722</c:v>
                </c:pt>
                <c:pt idx="30">
                  <c:v>0.42301887777139713</c:v>
                </c:pt>
                <c:pt idx="31">
                  <c:v>0.46597947237767812</c:v>
                </c:pt>
                <c:pt idx="32">
                  <c:v>0.50891948390297681</c:v>
                </c:pt>
                <c:pt idx="33">
                  <c:v>0.55183826216304654</c:v>
                </c:pt>
                <c:pt idx="34">
                  <c:v>0.59473515827427936</c:v>
                </c:pt>
                <c:pt idx="35">
                  <c:v>0.63760952469244081</c:v>
                </c:pt>
                <c:pt idx="36">
                  <c:v>0.68046071525122975</c:v>
                </c:pt>
                <c:pt idx="37">
                  <c:v>0.7232880852006599</c:v>
                </c:pt>
                <c:pt idx="38">
                  <c:v>0.76609099124525704</c:v>
                </c:pt>
                <c:pt idx="39">
                  <c:v>0.80886879158207547</c:v>
                </c:pt>
                <c:pt idx="40">
                  <c:v>0.85162084593851006</c:v>
                </c:pt>
                <c:pt idx="41">
                  <c:v>0.89434651560992384</c:v>
                </c:pt>
                <c:pt idx="42">
                  <c:v>0.93704516349706524</c:v>
                </c:pt>
                <c:pt idx="43">
                  <c:v>0.97971615414328184</c:v>
                </c:pt>
                <c:pt idx="44">
                  <c:v>1.0223588537715251</c:v>
                </c:pt>
                <c:pt idx="45">
                  <c:v>1.0649726303211393</c:v>
                </c:pt>
                <c:pt idx="46">
                  <c:v>1.1075568534844265</c:v>
                </c:pt>
                <c:pt idx="47">
                  <c:v>1.1501108947429959</c:v>
                </c:pt>
                <c:pt idx="48">
                  <c:v>1.1926341274038759</c:v>
                </c:pt>
                <c:pt idx="49">
                  <c:v>1.2351259266354013</c:v>
                </c:pt>
                <c:pt idx="50">
                  <c:v>1.2775856695028618</c:v>
                </c:pt>
                <c:pt idx="51">
                  <c:v>1.3200127350039002</c:v>
                </c:pt>
                <c:pt idx="52">
                  <c:v>1.3624065041036837</c:v>
                </c:pt>
                <c:pt idx="53">
                  <c:v>1.4047663597698121</c:v>
                </c:pt>
                <c:pt idx="54">
                  <c:v>1.4470916870069748</c:v>
                </c:pt>
                <c:pt idx="55">
                  <c:v>1.489381872891355</c:v>
                </c:pt>
                <c:pt idx="56">
                  <c:v>1.531636306604772</c:v>
                </c:pt>
                <c:pt idx="57">
                  <c:v>1.5738543794685564</c:v>
                </c:pt>
                <c:pt idx="58">
                  <c:v>1.6160354849771563</c:v>
                </c:pt>
                <c:pt idx="59">
                  <c:v>1.6581790188314747</c:v>
                </c:pt>
                <c:pt idx="60">
                  <c:v>1.7002843789719306</c:v>
                </c:pt>
                <c:pt idx="61">
                  <c:v>1.7423509656112364</c:v>
                </c:pt>
                <c:pt idx="62">
                  <c:v>1.7843781812668955</c:v>
                </c:pt>
                <c:pt idx="63">
                  <c:v>1.8263654307934125</c:v>
                </c:pt>
                <c:pt idx="64">
                  <c:v>1.8683121214142142</c:v>
                </c:pt>
                <c:pt idx="65">
                  <c:v>1.9102176627532739</c:v>
                </c:pt>
                <c:pt idx="66">
                  <c:v>1.952081466866447</c:v>
                </c:pt>
                <c:pt idx="67">
                  <c:v>1.9939029482724941</c:v>
                </c:pt>
                <c:pt idx="68">
                  <c:v>2.0356815239838117</c:v>
                </c:pt>
                <c:pt idx="69">
                  <c:v>2.0774166135368524</c:v>
                </c:pt>
                <c:pt idx="70">
                  <c:v>2.1191076390222334</c:v>
                </c:pt>
                <c:pt idx="71">
                  <c:v>2.1607540251145427</c:v>
                </c:pt>
                <c:pt idx="72">
                  <c:v>2.2023551991018091</c:v>
                </c:pt>
                <c:pt idx="73">
                  <c:v>2.243910590914683</c:v>
                </c:pt>
                <c:pt idx="74">
                  <c:v>2.2854196331552687</c:v>
                </c:pt>
                <c:pt idx="75">
                  <c:v>2.3268817611256511</c:v>
                </c:pt>
                <c:pt idx="76">
                  <c:v>2.3682964128560862</c:v>
                </c:pt>
                <c:pt idx="77">
                  <c:v>2.4096630291328696</c:v>
                </c:pt>
                <c:pt idx="78">
                  <c:v>2.4509810535258678</c:v>
                </c:pt>
                <c:pt idx="79">
                  <c:v>2.4922499324157168</c:v>
                </c:pt>
                <c:pt idx="80">
                  <c:v>2.5334691150206883</c:v>
                </c:pt>
                <c:pt idx="81">
                  <c:v>2.5746380534232123</c:v>
                </c:pt>
                <c:pt idx="82">
                  <c:v>2.6157562025960579</c:v>
                </c:pt>
                <c:pt idx="83">
                  <c:v>2.6568230204281771</c:v>
                </c:pt>
                <c:pt idx="84">
                  <c:v>2.6978379677501976</c:v>
                </c:pt>
                <c:pt idx="85">
                  <c:v>2.738800508359569</c:v>
                </c:pt>
                <c:pt idx="86">
                  <c:v>2.7797101090453626</c:v>
                </c:pt>
                <c:pt idx="87">
                  <c:v>2.8205662396127145</c:v>
                </c:pt>
                <c:pt idx="88">
                  <c:v>2.8613683729069197</c:v>
                </c:pt>
                <c:pt idx="89">
                  <c:v>2.9021159848371734</c:v>
                </c:pt>
                <c:pt idx="90">
                  <c:v>2.9428085543999449</c:v>
                </c:pt>
                <c:pt idx="91">
                  <c:v>2.9834455637020065</c:v>
                </c:pt>
                <c:pt idx="92">
                  <c:v>3.0240264979830913</c:v>
                </c:pt>
                <c:pt idx="93">
                  <c:v>3.0645508456381996</c:v>
                </c:pt>
                <c:pt idx="94">
                  <c:v>3.1050180982395279</c:v>
                </c:pt>
                <c:pt idx="95">
                  <c:v>3.1454277505580519</c:v>
                </c:pt>
                <c:pt idx="96">
                  <c:v>3.1857793005847279</c:v>
                </c:pt>
                <c:pt idx="97">
                  <c:v>3.2260722495513354</c:v>
                </c:pt>
                <c:pt idx="98">
                  <c:v>3.2663061019509465</c:v>
                </c:pt>
                <c:pt idx="99">
                  <c:v>3.3064803655580377</c:v>
                </c:pt>
                <c:pt idx="100">
                  <c:v>3.3465945514482103</c:v>
                </c:pt>
                <c:pt idx="101">
                  <c:v>3.3866481740175596</c:v>
                </c:pt>
                <c:pt idx="102">
                  <c:v>3.4266407510016679</c:v>
                </c:pt>
                <c:pt idx="103">
                  <c:v>3.4665718034942081</c:v>
                </c:pt>
                <c:pt idx="104">
                  <c:v>3.5064408559651978</c:v>
                </c:pt>
                <c:pt idx="105">
                  <c:v>3.5462474362788603</c:v>
                </c:pt>
                <c:pt idx="106">
                  <c:v>3.5859910757111173</c:v>
                </c:pt>
                <c:pt idx="107">
                  <c:v>3.6256713089667141</c:v>
                </c:pt>
                <c:pt idx="108">
                  <c:v>3.6652876741959464</c:v>
                </c:pt>
                <c:pt idx="109">
                  <c:v>3.704839713011034</c:v>
                </c:pt>
                <c:pt idx="110">
                  <c:v>3.7443269705021045</c:v>
                </c:pt>
                <c:pt idx="111">
                  <c:v>3.7837489952528029</c:v>
                </c:pt>
                <c:pt idx="112">
                  <c:v>3.8231053393555223</c:v>
                </c:pt>
                <c:pt idx="113">
                  <c:v>3.8623955584262593</c:v>
                </c:pt>
                <c:pt idx="114">
                  <c:v>3.9016192116190878</c:v>
                </c:pt>
                <c:pt idx="115">
                  <c:v>3.9407758616402582</c:v>
                </c:pt>
                <c:pt idx="116">
                  <c:v>3.9798650747619151</c:v>
                </c:pt>
                <c:pt idx="117">
                  <c:v>4.0188864208354467</c:v>
                </c:pt>
                <c:pt idx="118">
                  <c:v>4.0578394733044387</c:v>
                </c:pt>
                <c:pt idx="119">
                  <c:v>4.0967238092172673</c:v>
                </c:pt>
                <c:pt idx="120">
                  <c:v>4.1355390092393103</c:v>
                </c:pt>
                <c:pt idx="121">
                  <c:v>4.174284657664769</c:v>
                </c:pt>
                <c:pt idx="122">
                  <c:v>4.2129603424281434</c:v>
                </c:pt>
                <c:pt idx="123">
                  <c:v>4.2515656551152885</c:v>
                </c:pt>
                <c:pt idx="124">
                  <c:v>4.2901001909741394</c:v>
                </c:pt>
                <c:pt idx="125">
                  <c:v>4.3285635489250298</c:v>
                </c:pt>
                <c:pt idx="126">
                  <c:v>4.3669553315706473</c:v>
                </c:pt>
                <c:pt idx="127">
                  <c:v>4.4052751452056169</c:v>
                </c:pt>
                <c:pt idx="128">
                  <c:v>4.4435225998257089</c:v>
                </c:pt>
                <c:pt idx="129">
                  <c:v>4.4816973091366741</c:v>
                </c:pt>
                <c:pt idx="130">
                  <c:v>4.5197988905627104</c:v>
                </c:pt>
                <c:pt idx="131">
                  <c:v>4.5578269652545584</c:v>
                </c:pt>
                <c:pt idx="132">
                  <c:v>4.5957811580972168</c:v>
                </c:pt>
                <c:pt idx="133">
                  <c:v>4.633661097717316</c:v>
                </c:pt>
                <c:pt idx="134">
                  <c:v>4.6714664164900928</c:v>
                </c:pt>
                <c:pt idx="135">
                  <c:v>4.7091967505460177</c:v>
                </c:pt>
                <c:pt idx="136">
                  <c:v>4.7468517397770631</c:v>
                </c:pt>
                <c:pt idx="137">
                  <c:v>4.7844310278425821</c:v>
                </c:pt>
                <c:pt idx="138">
                  <c:v>4.8219342621748513</c:v>
                </c:pt>
                <c:pt idx="139">
                  <c:v>4.8593610939842433</c:v>
                </c:pt>
                <c:pt idx="140">
                  <c:v>4.8967111782640309</c:v>
                </c:pt>
                <c:pt idx="141">
                  <c:v>4.9339841737948458</c:v>
                </c:pt>
                <c:pt idx="142">
                  <c:v>4.9711797431487765</c:v>
                </c:pt>
                <c:pt idx="143">
                  <c:v>5.0082975526931071</c:v>
                </c:pt>
                <c:pt idx="144">
                  <c:v>5.045337272593712</c:v>
                </c:pt>
                <c:pt idx="145">
                  <c:v>5.0822985768180766</c:v>
                </c:pt>
                <c:pt idx="146">
                  <c:v>5.1191811431380039</c:v>
                </c:pt>
                <c:pt idx="147">
                  <c:v>5.1559846531319451</c:v>
                </c:pt>
                <c:pt idx="148">
                  <c:v>5.1927087921869814</c:v>
                </c:pt>
                <c:pt idx="149">
                  <c:v>5.2293532495004849</c:v>
                </c:pt>
                <c:pt idx="150">
                  <c:v>5.2659177180814121</c:v>
                </c:pt>
                <c:pt idx="151">
                  <c:v>5.3024018947512719</c:v>
                </c:pt>
                <c:pt idx="152">
                  <c:v>5.3388054801447469</c:v>
                </c:pt>
                <c:pt idx="153">
                  <c:v>5.3751281787099803</c:v>
                </c:pt>
                <c:pt idx="154">
                  <c:v>5.4113696987085325</c:v>
                </c:pt>
                <c:pt idx="155">
                  <c:v>5.4475297522149875</c:v>
                </c:pt>
                <c:pt idx="156">
                  <c:v>5.4836080551162549</c:v>
                </c:pt>
                <c:pt idx="157">
                  <c:v>5.5196043271105211</c:v>
                </c:pt>
                <c:pt idx="158">
                  <c:v>5.555518291705881</c:v>
                </c:pt>
                <c:pt idx="159">
                  <c:v>5.5913496762186554</c:v>
                </c:pt>
                <c:pt idx="160">
                  <c:v>5.6270982117713686</c:v>
                </c:pt>
                <c:pt idx="161">
                  <c:v>5.6627636332904192</c:v>
                </c:pt>
                <c:pt idx="162">
                  <c:v>5.698345679503432</c:v>
                </c:pt>
                <c:pt idx="163">
                  <c:v>5.733844092936291</c:v>
                </c:pt>
                <c:pt idx="164">
                  <c:v>5.769258619909861</c:v>
                </c:pt>
                <c:pt idx="165">
                  <c:v>5.8045890105364064</c:v>
                </c:pt>
                <c:pt idx="166">
                  <c:v>5.8398350187156867</c:v>
                </c:pt>
                <c:pt idx="167">
                  <c:v>5.8749964021307628</c:v>
                </c:pt>
                <c:pt idx="168">
                  <c:v>5.9100729222434971</c:v>
                </c:pt>
                <c:pt idx="169">
                  <c:v>5.9450643442897473</c:v>
                </c:pt>
                <c:pt idx="170">
                  <c:v>5.9799704372742664</c:v>
                </c:pt>
                <c:pt idx="171">
                  <c:v>6.0147909739653143</c:v>
                </c:pt>
                <c:pt idx="172">
                  <c:v>6.0495257308889583</c:v>
                </c:pt>
                <c:pt idx="173">
                  <c:v>6.0841744883231152</c:v>
                </c:pt>
                <c:pt idx="174">
                  <c:v>6.1187370302912827</c:v>
                </c:pt>
                <c:pt idx="175">
                  <c:v>6.1532131445559788</c:v>
                </c:pt>
                <c:pt idx="176">
                  <c:v>6.1876026226119407</c:v>
                </c:pt>
                <c:pt idx="177">
                  <c:v>6.2219052596790014</c:v>
                </c:pt>
                <c:pt idx="178">
                  <c:v>6.2561208546947089</c:v>
                </c:pt>
                <c:pt idx="179">
                  <c:v>6.2902492103066798</c:v>
                </c:pt>
                <c:pt idx="180">
                  <c:v>6.3242901328646779</c:v>
                </c:pt>
                <c:pt idx="181">
                  <c:v>6.3582434324124018</c:v>
                </c:pt>
                <c:pt idx="182">
                  <c:v>6.3921089226790642</c:v>
                </c:pt>
                <c:pt idx="183">
                  <c:v>6.4258864210706435</c:v>
                </c:pt>
                <c:pt idx="184">
                  <c:v>6.4595757486609289</c:v>
                </c:pt>
                <c:pt idx="185">
                  <c:v>6.4931767301822862</c:v>
                </c:pt>
                <c:pt idx="186">
                  <c:v>6.5266891940161624</c:v>
                </c:pt>
                <c:pt idx="187">
                  <c:v>6.5601129721833766</c:v>
                </c:pt>
                <c:pt idx="188">
                  <c:v>6.5934479003341195</c:v>
                </c:pt>
                <c:pt idx="189">
                  <c:v>6.6266938177377472</c:v>
                </c:pt>
                <c:pt idx="190">
                  <c:v>6.6598505672723149</c:v>
                </c:pt>
                <c:pt idx="191">
                  <c:v>6.6929179954138647</c:v>
                </c:pt>
                <c:pt idx="192">
                  <c:v>6.725895952225506</c:v>
                </c:pt>
                <c:pt idx="193">
                  <c:v>6.7587842913462435</c:v>
                </c:pt>
                <c:pt idx="194">
                  <c:v>6.7915828699795888</c:v>
                </c:pt>
                <c:pt idx="195">
                  <c:v>6.8242915488819209</c:v>
                </c:pt>
                <c:pt idx="196">
                  <c:v>6.8569101923506723</c:v>
                </c:pt>
                <c:pt idx="197">
                  <c:v>6.8894386682122466</c:v>
                </c:pt>
                <c:pt idx="198">
                  <c:v>6.9218768478097559</c:v>
                </c:pt>
                <c:pt idx="199">
                  <c:v>6.9542246059905137</c:v>
                </c:pt>
                <c:pt idx="200">
                  <c:v>6.9864818210933546</c:v>
                </c:pt>
                <c:pt idx="201">
                  <c:v>7.0186483749357116</c:v>
                </c:pt>
                <c:pt idx="202">
                  <c:v>7.0507241528005196</c:v>
                </c:pt>
                <c:pt idx="203">
                  <c:v>7.0827090434228896</c:v>
                </c:pt>
                <c:pt idx="204">
                  <c:v>7.1146029389766072</c:v>
                </c:pt>
                <c:pt idx="205">
                  <c:v>7.1464057350604335</c:v>
                </c:pt>
                <c:pt idx="206">
                  <c:v>7.1781173306842163</c:v>
                </c:pt>
                <c:pt idx="207">
                  <c:v>7.2097376282547874</c:v>
                </c:pt>
                <c:pt idx="208">
                  <c:v>7.241266533561717</c:v>
                </c:pt>
                <c:pt idx="209">
                  <c:v>7.2727039557628537</c:v>
                </c:pt>
                <c:pt idx="210">
                  <c:v>7.3040498073697027</c:v>
                </c:pt>
                <c:pt idx="211">
                  <c:v>7.3353040042326221</c:v>
                </c:pt>
                <c:pt idx="212">
                  <c:v>7.3664664655258445</c:v>
                </c:pt>
                <c:pt idx="213">
                  <c:v>7.3975371137323407</c:v>
                </c:pt>
                <c:pt idx="214">
                  <c:v>7.4285158746284985</c:v>
                </c:pt>
                <c:pt idx="215">
                  <c:v>7.4594026772686615</c:v>
                </c:pt>
                <c:pt idx="216">
                  <c:v>7.4901974539694773</c:v>
                </c:pt>
                <c:pt idx="217">
                  <c:v>7.5209001402941293</c:v>
                </c:pt>
                <c:pt idx="218">
                  <c:v>7.5515106750363774</c:v>
                </c:pt>
                <c:pt idx="219">
                  <c:v>7.5820290002044679</c:v>
                </c:pt>
                <c:pt idx="220">
                  <c:v>7.6124550610048924</c:v>
                </c:pt>
                <c:pt idx="221">
                  <c:v>7.6427888058260027</c:v>
                </c:pt>
                <c:pt idx="222">
                  <c:v>7.6730301862214745</c:v>
                </c:pt>
                <c:pt idx="223">
                  <c:v>7.7031791568936505</c:v>
                </c:pt>
                <c:pt idx="224">
                  <c:v>7.73323567567674</c:v>
                </c:pt>
                <c:pt idx="225">
                  <c:v>7.7631997035198665</c:v>
                </c:pt>
                <c:pt idx="226">
                  <c:v>7.793071204470035</c:v>
                </c:pt>
                <c:pt idx="227">
                  <c:v>7.8228501456549147</c:v>
                </c:pt>
                <c:pt idx="228">
                  <c:v>7.8525364972655467</c:v>
                </c:pt>
                <c:pt idx="229">
                  <c:v>7.8821302325388931</c:v>
                </c:pt>
                <c:pt idx="230">
                  <c:v>7.9116313277403165</c:v>
                </c:pt>
                <c:pt idx="231">
                  <c:v>7.9410397621458788</c:v>
                </c:pt>
                <c:pt idx="232">
                  <c:v>7.9703555180246024</c:v>
                </c:pt>
                <c:pt idx="233">
                  <c:v>7.9995785806205628</c:v>
                </c:pt>
                <c:pt idx="234">
                  <c:v>8.0287089381349048</c:v>
                </c:pt>
                <c:pt idx="235">
                  <c:v>8.057746581707768</c:v>
                </c:pt>
                <c:pt idx="236">
                  <c:v>8.0866915054000863</c:v>
                </c:pt>
                <c:pt idx="237">
                  <c:v>8.1155437061752949</c:v>
                </c:pt>
                <c:pt idx="238">
                  <c:v>8.1443031838809556</c:v>
                </c:pt>
                <c:pt idx="239">
                  <c:v>8.1729699412303027</c:v>
                </c:pt>
                <c:pt idx="240">
                  <c:v>8.2015439837836528</c:v>
                </c:pt>
                <c:pt idx="241">
                  <c:v>8.2300253199297977</c:v>
                </c:pt>
                <c:pt idx="242">
                  <c:v>8.2584139608672498</c:v>
                </c:pt>
                <c:pt idx="243">
                  <c:v>8.2867099205854551</c:v>
                </c:pt>
                <c:pt idx="244">
                  <c:v>8.3149132158459125</c:v>
                </c:pt>
                <c:pt idx="245">
                  <c:v>8.3430238661631986</c:v>
                </c:pt>
                <c:pt idx="246">
                  <c:v>8.3710418937859696</c:v>
                </c:pt>
                <c:pt idx="247">
                  <c:v>8.3989673236778533</c:v>
                </c:pt>
                <c:pt idx="248">
                  <c:v>8.4268001834982975</c:v>
                </c:pt>
                <c:pt idx="249">
                  <c:v>8.4545405035833223</c:v>
                </c:pt>
                <c:pt idx="250">
                  <c:v>8.4821883169262886</c:v>
                </c:pt>
                <c:pt idx="251">
                  <c:v>8.509743659158497</c:v>
                </c:pt>
                <c:pt idx="252">
                  <c:v>8.5372065685298466</c:v>
                </c:pt>
                <c:pt idx="253">
                  <c:v>8.5645770858893595</c:v>
                </c:pt>
                <c:pt idx="254">
                  <c:v>8.5918552546656901</c:v>
                </c:pt>
                <c:pt idx="255">
                  <c:v>8.6190411208475854</c:v>
                </c:pt>
                <c:pt idx="256">
                  <c:v>8.646134732964299</c:v>
                </c:pt>
                <c:pt idx="257">
                  <c:v>8.6731361420659532</c:v>
                </c:pt>
                <c:pt idx="258">
                  <c:v>8.700045401703882</c:v>
                </c:pt>
                <c:pt idx="259">
                  <c:v>8.726862567910926</c:v>
                </c:pt>
                <c:pt idx="260">
                  <c:v>8.7535876991816721</c:v>
                </c:pt>
                <c:pt idx="261">
                  <c:v>8.7802208564527131</c:v>
                </c:pt>
                <c:pt idx="262">
                  <c:v>8.8067621030828303</c:v>
                </c:pt>
                <c:pt idx="263">
                  <c:v>8.8332115048331623</c:v>
                </c:pt>
                <c:pt idx="264">
                  <c:v>8.85956912984736</c:v>
                </c:pt>
                <c:pt idx="265">
                  <c:v>8.8858350486317157</c:v>
                </c:pt>
                <c:pt idx="266">
                  <c:v>8.9120093340352611</c:v>
                </c:pt>
                <c:pt idx="267">
                  <c:v>8.9380920612298596</c:v>
                </c:pt>
                <c:pt idx="268">
                  <c:v>8.9640833076902808</c:v>
                </c:pt>
                <c:pt idx="269">
                  <c:v>8.9899831531742542</c:v>
                </c:pt>
                <c:pt idx="270">
                  <c:v>9.0157916797025308</c:v>
                </c:pt>
                <c:pt idx="271">
                  <c:v>9.0415089715389225</c:v>
                </c:pt>
                <c:pt idx="272">
                  <c:v>9.0671351151703181</c:v>
                </c:pt>
                <c:pt idx="273">
                  <c:v>9.0926701992867436</c:v>
                </c:pt>
                <c:pt idx="274">
                  <c:v>9.118114314761371</c:v>
                </c:pt>
                <c:pt idx="275">
                  <c:v>9.1434675546305577</c:v>
                </c:pt>
                <c:pt idx="276">
                  <c:v>9.1687300140738746</c:v>
                </c:pt>
                <c:pt idx="277">
                  <c:v>9.1939017903941505</c:v>
                </c:pt>
                <c:pt idx="278">
                  <c:v>9.2189829829975025</c:v>
                </c:pt>
                <c:pt idx="279">
                  <c:v>9.2439736933734</c:v>
                </c:pt>
                <c:pt idx="280">
                  <c:v>9.2688740250747248</c:v>
                </c:pt>
                <c:pt idx="281">
                  <c:v>9.2936840836978494</c:v>
                </c:pt>
                <c:pt idx="282">
                  <c:v>9.3184039768627169</c:v>
                </c:pt>
                <c:pt idx="283">
                  <c:v>9.3430338141929639</c:v>
                </c:pt>
                <c:pt idx="284">
                  <c:v>9.3675737072960317</c:v>
                </c:pt>
                <c:pt idx="285">
                  <c:v>9.3920237697433251</c:v>
                </c:pt>
                <c:pt idx="286">
                  <c:v>9.416384117050363</c:v>
                </c:pt>
                <c:pt idx="287">
                  <c:v>9.4406548666570131</c:v>
                </c:pt>
                <c:pt idx="288">
                  <c:v>9.4648361379076409</c:v>
                </c:pt>
                <c:pt idx="289">
                  <c:v>9.4889280520314383</c:v>
                </c:pt>
                <c:pt idx="290">
                  <c:v>9.51293073212263</c:v>
                </c:pt>
                <c:pt idx="291">
                  <c:v>9.5368443031208265</c:v>
                </c:pt>
                <c:pt idx="292">
                  <c:v>9.5606688917913445</c:v>
                </c:pt>
                <c:pt idx="293">
                  <c:v>9.5844046267055987</c:v>
                </c:pt>
                <c:pt idx="294">
                  <c:v>9.6080516382214896</c:v>
                </c:pt>
                <c:pt idx="295">
                  <c:v>9.6316100584638864</c:v>
                </c:pt>
                <c:pt idx="296">
                  <c:v>9.6550800213050874</c:v>
                </c:pt>
                <c:pt idx="297">
                  <c:v>9.6784616623453772</c:v>
                </c:pt>
                <c:pt idx="298">
                  <c:v>9.7017551188935851</c:v>
                </c:pt>
                <c:pt idx="299">
                  <c:v>9.7249605299477135</c:v>
                </c:pt>
                <c:pt idx="300">
                  <c:v>9.7480780361756008</c:v>
                </c:pt>
                <c:pt idx="301">
                  <c:v>9.7711077798956492</c:v>
                </c:pt>
                <c:pt idx="302">
                  <c:v>9.7940499050575536</c:v>
                </c:pt>
                <c:pt idx="303">
                  <c:v>9.8169045572231557</c:v>
                </c:pt>
                <c:pt idx="304">
                  <c:v>9.8396718835472861</c:v>
                </c:pt>
                <c:pt idx="305">
                  <c:v>9.8623520327586895</c:v>
                </c:pt>
                <c:pt idx="306">
                  <c:v>9.8849451551409935</c:v>
                </c:pt>
                <c:pt idx="307">
                  <c:v>9.9074514025137592</c:v>
                </c:pt>
                <c:pt idx="308">
                  <c:v>9.9298709282135391</c:v>
                </c:pt>
                <c:pt idx="309">
                  <c:v>9.9522038870750524</c:v>
                </c:pt>
                <c:pt idx="310">
                  <c:v>9.974450435412372</c:v>
                </c:pt>
                <c:pt idx="311">
                  <c:v>9.9966107310002084</c:v>
                </c:pt>
                <c:pt idx="312">
                  <c:v>10.018684933055232</c:v>
                </c:pt>
                <c:pt idx="313">
                  <c:v>10.040673202217475</c:v>
                </c:pt>
                <c:pt idx="314">
                  <c:v>10.062575700531784</c:v>
                </c:pt>
                <c:pt idx="315">
                  <c:v>10.084392591429365</c:v>
                </c:pt>
                <c:pt idx="316">
                  <c:v>10.106124039709353</c:v>
                </c:pt>
                <c:pt idx="317">
                  <c:v>10.127770211520497</c:v>
                </c:pt>
                <c:pt idx="318">
                  <c:v>10.149331274342886</c:v>
                </c:pt>
                <c:pt idx="319">
                  <c:v>10.170807396969757</c:v>
                </c:pt>
                <c:pt idx="320">
                  <c:v>10.192198749489357</c:v>
                </c:pt>
                <c:pt idx="321">
                  <c:v>10.213505503266918</c:v>
                </c:pt>
                <c:pt idx="322">
                  <c:v>10.234727830926653</c:v>
                </c:pt>
                <c:pt idx="323">
                  <c:v>10.255865906333879</c:v>
                </c:pt>
                <c:pt idx="324">
                  <c:v>10.276919904577184</c:v>
                </c:pt>
                <c:pt idx="325">
                  <c:v>10.297890001950654</c:v>
                </c:pt>
                <c:pt idx="326">
                  <c:v>10.318776375936249</c:v>
                </c:pt>
                <c:pt idx="327">
                  <c:v>10.339579205186176</c:v>
                </c:pt>
                <c:pt idx="328">
                  <c:v>10.36029866950539</c:v>
                </c:pt>
                <c:pt idx="329">
                  <c:v>10.380934949834158</c:v>
                </c:pt>
                <c:pt idx="330">
                  <c:v>10.401488228230715</c:v>
                </c:pt>
                <c:pt idx="331">
                  <c:v>10.421958687853998</c:v>
                </c:pt>
                <c:pt idx="332">
                  <c:v>10.442346512946449</c:v>
                </c:pt>
                <c:pt idx="333">
                  <c:v>10.462651888816934</c:v>
                </c:pt>
                <c:pt idx="334">
                  <c:v>10.482875001823709</c:v>
                </c:pt>
                <c:pt idx="335">
                  <c:v>10.503016039357504</c:v>
                </c:pt>
                <c:pt idx="336">
                  <c:v>10.523075189824667</c:v>
                </c:pt>
                <c:pt idx="337">
                  <c:v>10.543052642630411</c:v>
                </c:pt>
                <c:pt idx="338">
                  <c:v>10.562948588162161</c:v>
                </c:pt>
                <c:pt idx="339">
                  <c:v>10.582763217772941</c:v>
                </c:pt>
                <c:pt idx="340">
                  <c:v>10.602496723764901</c:v>
                </c:pt>
                <c:pt idx="341">
                  <c:v>10.622149299372914</c:v>
                </c:pt>
                <c:pt idx="342">
                  <c:v>10.641721138748263</c:v>
                </c:pt>
                <c:pt idx="343">
                  <c:v>10.661212436942403</c:v>
                </c:pt>
                <c:pt idx="344">
                  <c:v>10.68062338989086</c:v>
                </c:pt>
                <c:pt idx="345">
                  <c:v>10.699954194397149</c:v>
                </c:pt>
                <c:pt idx="346">
                  <c:v>10.71920504811688</c:v>
                </c:pt>
                <c:pt idx="347">
                  <c:v>10.738376149541851</c:v>
                </c:pt>
                <c:pt idx="348">
                  <c:v>10.757467697984334</c:v>
                </c:pt>
                <c:pt idx="349">
                  <c:v>10.776479893561358</c:v>
                </c:pt>
                <c:pt idx="350">
                  <c:v>10.79541293717919</c:v>
                </c:pt>
                <c:pt idx="351">
                  <c:v>10.814267030517817</c:v>
                </c:pt>
                <c:pt idx="352">
                  <c:v>10.833042376015582</c:v>
                </c:pt>
                <c:pt idx="353">
                  <c:v>10.85173917685389</c:v>
                </c:pt>
                <c:pt idx="354">
                  <c:v>10.870357636942019</c:v>
                </c:pt>
                <c:pt idx="355">
                  <c:v>10.888897960902025</c:v>
                </c:pt>
                <c:pt idx="356">
                  <c:v>10.907360354053738</c:v>
                </c:pt>
                <c:pt idx="357">
                  <c:v>10.925745022399873</c:v>
                </c:pt>
                <c:pt idx="358">
                  <c:v>10.944052172611217</c:v>
                </c:pt>
                <c:pt idx="359">
                  <c:v>10.962282012011917</c:v>
                </c:pt>
                <c:pt idx="360">
                  <c:v>10.980434748564889</c:v>
                </c:pt>
                <c:pt idx="361">
                  <c:v>10.998510590857295</c:v>
                </c:pt>
                <c:pt idx="362">
                  <c:v>11.016509748086129</c:v>
                </c:pt>
                <c:pt idx="363">
                  <c:v>11.034432430043905</c:v>
                </c:pt>
                <c:pt idx="364">
                  <c:v>11.052278847104468</c:v>
                </c:pt>
                <c:pt idx="365">
                  <c:v>11.070049210208829</c:v>
                </c:pt>
                <c:pt idx="366">
                  <c:v>11.087743730851205</c:v>
                </c:pt>
                <c:pt idx="367">
                  <c:v>11.105362621065055</c:v>
                </c:pt>
                <c:pt idx="368">
                  <c:v>11.122906093409298</c:v>
                </c:pt>
                <c:pt idx="369">
                  <c:v>11.140374360954576</c:v>
                </c:pt>
                <c:pt idx="370">
                  <c:v>11.157767637269652</c:v>
                </c:pt>
                <c:pt idx="371">
                  <c:v>11.17508613640787</c:v>
                </c:pt>
                <c:pt idx="372">
                  <c:v>11.192330072893784</c:v>
                </c:pt>
                <c:pt idx="373">
                  <c:v>11.209499661709783</c:v>
                </c:pt>
                <c:pt idx="374">
                  <c:v>11.226595118282924</c:v>
                </c:pt>
                <c:pt idx="375">
                  <c:v>11.24361665847179</c:v>
                </c:pt>
                <c:pt idx="376">
                  <c:v>11.260564498553499</c:v>
                </c:pt>
                <c:pt idx="377">
                  <c:v>11.277438855210754</c:v>
                </c:pt>
                <c:pt idx="378">
                  <c:v>11.294239945519074</c:v>
                </c:pt>
                <c:pt idx="379">
                  <c:v>11.31096798693404</c:v>
                </c:pt>
                <c:pt idx="380">
                  <c:v>11.327623197278712</c:v>
                </c:pt>
                <c:pt idx="381">
                  <c:v>11.344205794731115</c:v>
                </c:pt>
                <c:pt idx="382">
                  <c:v>11.3607159978118</c:v>
                </c:pt>
                <c:pt idx="383">
                  <c:v>11.377154025371578</c:v>
                </c:pt>
                <c:pt idx="384">
                  <c:v>11.393520096579275</c:v>
                </c:pt>
                <c:pt idx="385">
                  <c:v>11.409814430909641</c:v>
                </c:pt>
                <c:pt idx="386">
                  <c:v>11.426037248131328</c:v>
                </c:pt>
                <c:pt idx="387">
                  <c:v>11.442188768295008</c:v>
                </c:pt>
                <c:pt idx="388">
                  <c:v>11.458269211721527</c:v>
                </c:pt>
                <c:pt idx="389">
                  <c:v>11.474278798990229</c:v>
                </c:pt>
                <c:pt idx="390">
                  <c:v>11.49021775092733</c:v>
                </c:pt>
                <c:pt idx="391">
                  <c:v>11.50608628859443</c:v>
                </c:pt>
                <c:pt idx="392">
                  <c:v>11.521884633277079</c:v>
                </c:pt>
                <c:pt idx="393">
                  <c:v>11.537613006473485</c:v>
                </c:pt>
                <c:pt idx="394">
                  <c:v>11.553271629883312</c:v>
                </c:pt>
                <c:pt idx="395">
                  <c:v>11.568860725396544</c:v>
                </c:pt>
                <c:pt idx="396">
                  <c:v>11.584380515082506</c:v>
                </c:pt>
                <c:pt idx="397">
                  <c:v>11.599831221178933</c:v>
                </c:pt>
                <c:pt idx="398">
                  <c:v>11.61521306608117</c:v>
                </c:pt>
                <c:pt idx="399">
                  <c:v>11.630526272331444</c:v>
                </c:pt>
                <c:pt idx="400">
                  <c:v>11.645771062608263</c:v>
                </c:pt>
                <c:pt idx="401">
                  <c:v>11.660947659715887</c:v>
                </c:pt>
                <c:pt idx="402">
                  <c:v>11.676056286573928</c:v>
                </c:pt>
                <c:pt idx="403">
                  <c:v>11.691097166207008</c:v>
                </c:pt>
                <c:pt idx="404">
                  <c:v>11.706070521734535</c:v>
                </c:pt>
                <c:pt idx="405">
                  <c:v>11.720976576360606</c:v>
                </c:pt>
                <c:pt idx="406">
                  <c:v>11.735815553363942</c:v>
                </c:pt>
                <c:pt idx="407">
                  <c:v>11.750587676087974</c:v>
                </c:pt>
                <c:pt idx="408">
                  <c:v>11.765293167931008</c:v>
                </c:pt>
                <c:pt idx="409">
                  <c:v>11.779932252336483</c:v>
                </c:pt>
                <c:pt idx="410">
                  <c:v>11.794505152783318</c:v>
                </c:pt>
                <c:pt idx="411">
                  <c:v>11.809012092776378</c:v>
                </c:pt>
                <c:pt idx="412">
                  <c:v>11.823453295837012</c:v>
                </c:pt>
                <c:pt idx="413">
                  <c:v>11.837828985493696</c:v>
                </c:pt>
                <c:pt idx="414">
                  <c:v>11.852139385272777</c:v>
                </c:pt>
                <c:pt idx="415">
                  <c:v>11.866384718689297</c:v>
                </c:pt>
                <c:pt idx="416">
                  <c:v>11.880565209237917</c:v>
                </c:pt>
                <c:pt idx="417">
                  <c:v>11.894681080383952</c:v>
                </c:pt>
                <c:pt idx="418">
                  <c:v>11.908732555554456</c:v>
                </c:pt>
                <c:pt idx="419">
                  <c:v>11.922719858129453</c:v>
                </c:pt>
                <c:pt idx="420">
                  <c:v>11.936643211433227</c:v>
                </c:pt>
                <c:pt idx="421">
                  <c:v>11.950502838725702</c:v>
                </c:pt>
                <c:pt idx="422">
                  <c:v>11.964298963193947</c:v>
                </c:pt>
                <c:pt idx="423">
                  <c:v>11.978031807943729</c:v>
                </c:pt>
                <c:pt idx="424">
                  <c:v>11.991701595991186</c:v>
                </c:pt>
                <c:pt idx="425">
                  <c:v>12.005308550254593</c:v>
                </c:pt>
                <c:pt idx="426">
                  <c:v>12.018852893546194</c:v>
                </c:pt>
                <c:pt idx="427">
                  <c:v>12.032334848564144</c:v>
                </c:pt>
                <c:pt idx="428">
                  <c:v>12.045754637884546</c:v>
                </c:pt>
                <c:pt idx="429">
                  <c:v>12.05911248395355</c:v>
                </c:pt>
                <c:pt idx="430">
                  <c:v>12.072408609079567</c:v>
                </c:pt>
                <c:pt idx="431">
                  <c:v>12.08564323542557</c:v>
                </c:pt>
                <c:pt idx="432">
                  <c:v>12.098816585001462</c:v>
                </c:pt>
                <c:pt idx="433">
                  <c:v>12.111928879656546</c:v>
                </c:pt>
                <c:pt idx="434">
                  <c:v>12.124980341072087</c:v>
                </c:pt>
                <c:pt idx="435">
                  <c:v>12.137971190753966</c:v>
                </c:pt>
                <c:pt idx="436">
                  <c:v>12.150901650025387</c:v>
                </c:pt>
                <c:pt idx="437">
                  <c:v>12.163771940019705</c:v>
                </c:pt>
                <c:pt idx="438">
                  <c:v>12.176582281673332</c:v>
                </c:pt>
                <c:pt idx="439">
                  <c:v>12.189332895718701</c:v>
                </c:pt>
                <c:pt idx="440">
                  <c:v>12.202024002677378</c:v>
                </c:pt>
                <c:pt idx="441">
                  <c:v>12.214655822853167</c:v>
                </c:pt>
                <c:pt idx="442">
                  <c:v>12.227228576325389</c:v>
                </c:pt>
                <c:pt idx="443">
                  <c:v>12.239742482942189</c:v>
                </c:pt>
                <c:pt idx="444">
                  <c:v>12.252197762313935</c:v>
                </c:pt>
                <c:pt idx="445">
                  <c:v>12.264594633806709</c:v>
                </c:pt>
                <c:pt idx="446">
                  <c:v>12.276933316535889</c:v>
                </c:pt>
                <c:pt idx="447">
                  <c:v>12.289214029359787</c:v>
                </c:pt>
                <c:pt idx="448">
                  <c:v>12.301436990873379</c:v>
                </c:pt>
                <c:pt idx="449">
                  <c:v>12.313602419402121</c:v>
                </c:pt>
                <c:pt idx="450">
                  <c:v>12.325710532995849</c:v>
                </c:pt>
                <c:pt idx="451">
                  <c:v>12.337761549422746</c:v>
                </c:pt>
                <c:pt idx="452">
                  <c:v>12.349755686163379</c:v>
                </c:pt>
                <c:pt idx="453">
                  <c:v>12.361693160404853</c:v>
                </c:pt>
                <c:pt idx="454">
                  <c:v>12.373574189035009</c:v>
                </c:pt>
                <c:pt idx="455">
                  <c:v>12.385398988636702</c:v>
                </c:pt>
                <c:pt idx="456">
                  <c:v>12.397167775482167</c:v>
                </c:pt>
                <c:pt idx="457">
                  <c:v>12.408880765527476</c:v>
                </c:pt>
                <c:pt idx="458">
                  <c:v>12.420538174407032</c:v>
                </c:pt>
                <c:pt idx="459">
                  <c:v>12.432140217428159</c:v>
                </c:pt>
                <c:pt idx="460">
                  <c:v>12.443687109565801</c:v>
                </c:pt>
                <c:pt idx="461">
                  <c:v>12.455179065457221</c:v>
                </c:pt>
                <c:pt idx="462">
                  <c:v>12.466616299396851</c:v>
                </c:pt>
                <c:pt idx="463">
                  <c:v>12.477999025331158</c:v>
                </c:pt>
                <c:pt idx="464">
                  <c:v>12.48932745685363</c:v>
                </c:pt>
                <c:pt idx="465">
                  <c:v>12.500601807199788</c:v>
                </c:pt>
                <c:pt idx="466">
                  <c:v>12.511822289242316</c:v>
                </c:pt>
                <c:pt idx="467">
                  <c:v>12.522989115486222</c:v>
                </c:pt>
                <c:pt idx="468">
                  <c:v>12.534102498064112</c:v>
                </c:pt>
                <c:pt idx="469">
                  <c:v>12.545162648731484</c:v>
                </c:pt>
                <c:pt idx="470">
                  <c:v>12.55616977886215</c:v>
                </c:pt>
                <c:pt idx="471">
                  <c:v>12.567124099443683</c:v>
                </c:pt>
                <c:pt idx="472">
                  <c:v>12.57802582107294</c:v>
                </c:pt>
                <c:pt idx="473">
                  <c:v>12.588875153951689</c:v>
                </c:pt>
                <c:pt idx="474">
                  <c:v>12.599672307882249</c:v>
                </c:pt>
                <c:pt idx="475">
                  <c:v>12.610417492263258</c:v>
                </c:pt>
                <c:pt idx="476">
                  <c:v>12.621110916085451</c:v>
                </c:pt>
                <c:pt idx="477">
                  <c:v>12.631752787927541</c:v>
                </c:pt>
                <c:pt idx="478">
                  <c:v>12.642343315952161</c:v>
                </c:pt>
                <c:pt idx="479">
                  <c:v>12.652882707901867</c:v>
                </c:pt>
                <c:pt idx="480">
                  <c:v>12.663371171095191</c:v>
                </c:pt>
                <c:pt idx="481">
                  <c:v>12.673808912422809</c:v>
                </c:pt>
                <c:pt idx="482">
                  <c:v>12.684196138343697</c:v>
                </c:pt>
                <c:pt idx="483">
                  <c:v>12.69453305488144</c:v>
                </c:pt>
                <c:pt idx="484">
                  <c:v>12.704819867620509</c:v>
                </c:pt>
                <c:pt idx="485">
                  <c:v>12.715056781702682</c:v>
                </c:pt>
                <c:pt idx="486">
                  <c:v>12.7252440018235</c:v>
                </c:pt>
                <c:pt idx="487">
                  <c:v>12.735381732228742</c:v>
                </c:pt>
                <c:pt idx="488">
                  <c:v>12.745470176711045</c:v>
                </c:pt>
                <c:pt idx="489">
                  <c:v>12.75550953860651</c:v>
                </c:pt>
                <c:pt idx="490">
                  <c:v>12.765500020791405</c:v>
                </c:pt>
                <c:pt idx="491">
                  <c:v>12.775441825678927</c:v>
                </c:pt>
                <c:pt idx="492">
                  <c:v>12.785335155216005</c:v>
                </c:pt>
                <c:pt idx="493">
                  <c:v>12.795180210880192</c:v>
                </c:pt>
                <c:pt idx="494">
                  <c:v>12.804977193676576</c:v>
                </c:pt>
                <c:pt idx="495">
                  <c:v>12.814726304134796</c:v>
                </c:pt>
                <c:pt idx="496">
                  <c:v>12.824427742306057</c:v>
                </c:pt>
                <c:pt idx="497">
                  <c:v>12.834081707760278</c:v>
                </c:pt>
                <c:pt idx="498">
                  <c:v>12.843688399583209</c:v>
                </c:pt>
                <c:pt idx="499">
                  <c:v>12.853248016373685</c:v>
                </c:pt>
                <c:pt idx="500">
                  <c:v>12.862760756240878</c:v>
                </c:pt>
                <c:pt idx="501">
                  <c:v>12.872226816801636</c:v>
                </c:pt>
                <c:pt idx="502">
                  <c:v>12.881646395177862</c:v>
                </c:pt>
                <c:pt idx="503">
                  <c:v>12.891019687993946</c:v>
                </c:pt>
                <c:pt idx="504">
                  <c:v>12.900346891374273</c:v>
                </c:pt>
                <c:pt idx="505">
                  <c:v>12.909628200940745</c:v>
                </c:pt>
                <c:pt idx="506">
                  <c:v>12.9188638118104</c:v>
                </c:pt>
                <c:pt idx="507">
                  <c:v>12.928053918593042</c:v>
                </c:pt>
                <c:pt idx="508">
                  <c:v>12.937198715388954</c:v>
                </c:pt>
                <c:pt idx="509">
                  <c:v>12.94629839578665</c:v>
                </c:pt>
                <c:pt idx="510">
                  <c:v>12.955353152860663</c:v>
                </c:pt>
                <c:pt idx="511">
                  <c:v>12.964363179169425</c:v>
                </c:pt>
                <c:pt idx="512">
                  <c:v>12.973328666753149</c:v>
                </c:pt>
                <c:pt idx="513">
                  <c:v>12.982249807131785</c:v>
                </c:pt>
                <c:pt idx="514">
                  <c:v>12.991126791303033</c:v>
                </c:pt>
                <c:pt idx="515">
                  <c:v>12.999959809740378</c:v>
                </c:pt>
                <c:pt idx="516">
                  <c:v>13.008749052391204</c:v>
                </c:pt>
                <c:pt idx="517">
                  <c:v>13.017494708674926</c:v>
                </c:pt>
                <c:pt idx="518">
                  <c:v>13.026196967481194</c:v>
                </c:pt>
                <c:pt idx="519">
                  <c:v>13.034856017168122</c:v>
                </c:pt>
                <c:pt idx="520">
                  <c:v>13.043472045560588</c:v>
                </c:pt>
                <c:pt idx="521">
                  <c:v>13.05204523994855</c:v>
                </c:pt>
                <c:pt idx="522">
                  <c:v>13.060575787085453</c:v>
                </c:pt>
                <c:pt idx="523">
                  <c:v>13.069063873186598</c:v>
                </c:pt>
                <c:pt idx="524">
                  <c:v>13.077509683927666</c:v>
                </c:pt>
                <c:pt idx="525">
                  <c:v>13.085913404443192</c:v>
                </c:pt>
                <c:pt idx="526">
                  <c:v>13.094275219325144</c:v>
                </c:pt>
                <c:pt idx="527">
                  <c:v>13.102595312621485</c:v>
                </c:pt>
                <c:pt idx="528">
                  <c:v>13.110873867834867</c:v>
                </c:pt>
                <c:pt idx="529">
                  <c:v>13.119111067921255</c:v>
                </c:pt>
                <c:pt idx="530">
                  <c:v>13.127307095288698</c:v>
                </c:pt>
                <c:pt idx="531">
                  <c:v>13.135462131796054</c:v>
                </c:pt>
                <c:pt idx="532">
                  <c:v>13.143576358751854</c:v>
                </c:pt>
                <c:pt idx="533">
                  <c:v>13.151649956913086</c:v>
                </c:pt>
                <c:pt idx="534">
                  <c:v>13.15968310648412</c:v>
                </c:pt>
                <c:pt idx="535">
                  <c:v>13.167675987115633</c:v>
                </c:pt>
                <c:pt idx="536">
                  <c:v>13.175628777903558</c:v>
                </c:pt>
                <c:pt idx="537">
                  <c:v>13.183541657388114</c:v>
                </c:pt>
                <c:pt idx="538">
                  <c:v>13.191414803552831</c:v>
                </c:pt>
                <c:pt idx="539">
                  <c:v>13.199248393823638</c:v>
                </c:pt>
                <c:pt idx="540">
                  <c:v>13.207042605067992</c:v>
                </c:pt>
                <c:pt idx="541">
                  <c:v>13.214797613594019</c:v>
                </c:pt>
                <c:pt idx="542">
                  <c:v>13.222513595149721</c:v>
                </c:pt>
                <c:pt idx="543">
                  <c:v>13.230190724922203</c:v>
                </c:pt>
                <c:pt idx="544">
                  <c:v>13.237829177536938</c:v>
                </c:pt>
                <c:pt idx="545">
                  <c:v>13.245429127057069</c:v>
                </c:pt>
                <c:pt idx="546">
                  <c:v>13.252990746982761</c:v>
                </c:pt>
                <c:pt idx="547">
                  <c:v>13.260514210250538</c:v>
                </c:pt>
                <c:pt idx="548">
                  <c:v>13.267999689232733</c:v>
                </c:pt>
                <c:pt idx="549">
                  <c:v>13.275447355736906</c:v>
                </c:pt>
                <c:pt idx="550">
                  <c:v>13.282857381005325</c:v>
                </c:pt>
                <c:pt idx="551">
                  <c:v>13.290229935714457</c:v>
                </c:pt>
                <c:pt idx="552">
                  <c:v>13.297565189974542</c:v>
                </c:pt>
                <c:pt idx="553">
                  <c:v>13.304863313329147</c:v>
                </c:pt>
                <c:pt idx="554">
                  <c:v>13.312124474754764</c:v>
                </c:pt>
                <c:pt idx="555">
                  <c:v>13.319348842660478</c:v>
                </c:pt>
                <c:pt idx="556">
                  <c:v>13.326536584887601</c:v>
                </c:pt>
                <c:pt idx="557">
                  <c:v>13.33368786870939</c:v>
                </c:pt>
                <c:pt idx="558">
                  <c:v>13.340802860830797</c:v>
                </c:pt>
                <c:pt idx="559">
                  <c:v>13.347881727388192</c:v>
                </c:pt>
                <c:pt idx="560">
                  <c:v>13.354924633949175</c:v>
                </c:pt>
                <c:pt idx="561">
                  <c:v>13.361931745512409</c:v>
                </c:pt>
                <c:pt idx="562">
                  <c:v>13.368903226507451</c:v>
                </c:pt>
                <c:pt idx="563">
                  <c:v>13.375839240794644</c:v>
                </c:pt>
                <c:pt idx="564">
                  <c:v>13.38273995166502</c:v>
                </c:pt>
                <c:pt idx="565">
                  <c:v>13.389605521840235</c:v>
                </c:pt>
                <c:pt idx="566">
                  <c:v>13.396436113472539</c:v>
                </c:pt>
                <c:pt idx="567">
                  <c:v>13.403231888144772</c:v>
                </c:pt>
                <c:pt idx="568">
                  <c:v>13.409993006870367</c:v>
                </c:pt>
                <c:pt idx="569">
                  <c:v>13.416719630093407</c:v>
                </c:pt>
                <c:pt idx="570">
                  <c:v>13.423411917688707</c:v>
                </c:pt>
                <c:pt idx="571">
                  <c:v>13.430070028961898</c:v>
                </c:pt>
                <c:pt idx="572">
                  <c:v>13.436694122649557</c:v>
                </c:pt>
                <c:pt idx="573">
                  <c:v>13.443284356919355</c:v>
                </c:pt>
                <c:pt idx="574">
                  <c:v>13.449840889370236</c:v>
                </c:pt>
                <c:pt idx="575">
                  <c:v>13.456363877032635</c:v>
                </c:pt>
                <c:pt idx="576">
                  <c:v>13.462853476368654</c:v>
                </c:pt>
                <c:pt idx="577">
                  <c:v>13.469309843272374</c:v>
                </c:pt>
                <c:pt idx="578">
                  <c:v>13.475733133070076</c:v>
                </c:pt>
                <c:pt idx="579">
                  <c:v>13.482123500520574</c:v>
                </c:pt>
                <c:pt idx="580">
                  <c:v>13.488481099815518</c:v>
                </c:pt>
                <c:pt idx="581">
                  <c:v>13.494806084579729</c:v>
                </c:pt>
                <c:pt idx="582">
                  <c:v>13.501098607871596</c:v>
                </c:pt>
                <c:pt idx="583">
                  <c:v>13.507358822183436</c:v>
                </c:pt>
                <c:pt idx="584">
                  <c:v>13.513586879441908</c:v>
                </c:pt>
                <c:pt idx="585">
                  <c:v>13.519782931008463</c:v>
                </c:pt>
                <c:pt idx="586">
                  <c:v>13.52594712767978</c:v>
                </c:pt>
                <c:pt idx="587">
                  <c:v>13.532079619688259</c:v>
                </c:pt>
                <c:pt idx="588">
                  <c:v>13.538180556702486</c:v>
                </c:pt>
                <c:pt idx="589">
                  <c:v>13.544250087827786</c:v>
                </c:pt>
                <c:pt idx="590">
                  <c:v>13.550288361606743</c:v>
                </c:pt>
                <c:pt idx="591">
                  <c:v>13.556295526019749</c:v>
                </c:pt>
                <c:pt idx="592">
                  <c:v>13.562271728485596</c:v>
                </c:pt>
                <c:pt idx="593">
                  <c:v>13.568217115862071</c:v>
                </c:pt>
                <c:pt idx="594">
                  <c:v>13.574131834446552</c:v>
                </c:pt>
                <c:pt idx="595">
                  <c:v>13.580016029976672</c:v>
                </c:pt>
                <c:pt idx="596">
                  <c:v>13.585869847630953</c:v>
                </c:pt>
                <c:pt idx="597">
                  <c:v>13.591693432029482</c:v>
                </c:pt>
                <c:pt idx="598">
                  <c:v>13.597486927234588</c:v>
                </c:pt>
                <c:pt idx="599">
                  <c:v>13.603250476751588</c:v>
                </c:pt>
                <c:pt idx="600">
                  <c:v>13.608984223529463</c:v>
                </c:pt>
                <c:pt idx="601">
                  <c:v>13.614688309961638</c:v>
                </c:pt>
                <c:pt idx="602">
                  <c:v>13.620362877886718</c:v>
                </c:pt>
                <c:pt idx="603">
                  <c:v>13.626008068589272</c:v>
                </c:pt>
                <c:pt idx="604">
                  <c:v>13.631624022800638</c:v>
                </c:pt>
                <c:pt idx="605">
                  <c:v>13.637210880699715</c:v>
                </c:pt>
                <c:pt idx="606">
                  <c:v>13.642768781913789</c:v>
                </c:pt>
                <c:pt idx="607">
                  <c:v>13.648297865519387</c:v>
                </c:pt>
                <c:pt idx="608">
                  <c:v>13.65379827004312</c:v>
                </c:pt>
                <c:pt idx="609">
                  <c:v>13.659270133462563</c:v>
                </c:pt>
                <c:pt idx="610">
                  <c:v>13.664713593207136</c:v>
                </c:pt>
                <c:pt idx="611">
                  <c:v>13.670128786159014</c:v>
                </c:pt>
                <c:pt idx="612">
                  <c:v>13.675515848654028</c:v>
                </c:pt>
                <c:pt idx="613">
                  <c:v>13.680874916482612</c:v>
                </c:pt>
                <c:pt idx="614">
                  <c:v>13.686206124890743</c:v>
                </c:pt>
                <c:pt idx="615">
                  <c:v>13.691509608580891</c:v>
                </c:pt>
                <c:pt idx="616">
                  <c:v>13.696785501713</c:v>
                </c:pt>
                <c:pt idx="617">
                  <c:v>13.702033937905473</c:v>
                </c:pt>
                <c:pt idx="618">
                  <c:v>13.70725505023616</c:v>
                </c:pt>
                <c:pt idx="619">
                  <c:v>13.712448971243383</c:v>
                </c:pt>
                <c:pt idx="620">
                  <c:v>13.717615832926958</c:v>
                </c:pt>
                <c:pt idx="621">
                  <c:v>13.722755766749229</c:v>
                </c:pt>
                <c:pt idx="622">
                  <c:v>13.727868903636105</c:v>
                </c:pt>
                <c:pt idx="623">
                  <c:v>13.732955373978157</c:v>
                </c:pt>
                <c:pt idx="624">
                  <c:v>13.738015307631649</c:v>
                </c:pt>
                <c:pt idx="625">
                  <c:v>13.743048833919643</c:v>
                </c:pt>
                <c:pt idx="626">
                  <c:v>13.748056081633102</c:v>
                </c:pt>
                <c:pt idx="627">
                  <c:v>13.753037179031983</c:v>
                </c:pt>
                <c:pt idx="628">
                  <c:v>13.757992253846369</c:v>
                </c:pt>
                <c:pt idx="629">
                  <c:v>13.76292143327758</c:v>
                </c:pt>
                <c:pt idx="630">
                  <c:v>13.767824843999341</c:v>
                </c:pt>
                <c:pt idx="631">
                  <c:v>13.7727026121589</c:v>
                </c:pt>
                <c:pt idx="632">
                  <c:v>13.777554863378208</c:v>
                </c:pt>
                <c:pt idx="633">
                  <c:v>13.782381722755101</c:v>
                </c:pt>
                <c:pt idx="634">
                  <c:v>13.787183314864446</c:v>
                </c:pt>
                <c:pt idx="635">
                  <c:v>13.79195976375936</c:v>
                </c:pt>
                <c:pt idx="636">
                  <c:v>13.796711192972412</c:v>
                </c:pt>
                <c:pt idx="637">
                  <c:v>13.801437725516807</c:v>
                </c:pt>
                <c:pt idx="638">
                  <c:v>13.806139483887614</c:v>
                </c:pt>
                <c:pt idx="639">
                  <c:v>13.810816590063022</c:v>
                </c:pt>
                <c:pt idx="640">
                  <c:v>13.815469165505526</c:v>
                </c:pt>
                <c:pt idx="641">
                  <c:v>13.820097331163213</c:v>
                </c:pt>
                <c:pt idx="642">
                  <c:v>13.824701207470991</c:v>
                </c:pt>
                <c:pt idx="643">
                  <c:v>13.829280914351859</c:v>
                </c:pt>
                <c:pt idx="644">
                  <c:v>13.833836571218175</c:v>
                </c:pt>
                <c:pt idx="645">
                  <c:v>13.83836829697294</c:v>
                </c:pt>
                <c:pt idx="646">
                  <c:v>13.84287621001106</c:v>
                </c:pt>
                <c:pt idx="647">
                  <c:v>13.847360428220666</c:v>
                </c:pt>
                <c:pt idx="648">
                  <c:v>13.851821068984391</c:v>
                </c:pt>
                <c:pt idx="649">
                  <c:v>13.856258249180703</c:v>
                </c:pt>
                <c:pt idx="650">
                  <c:v>13.860672085185177</c:v>
                </c:pt>
                <c:pt idx="651">
                  <c:v>13.865062692871867</c:v>
                </c:pt>
                <c:pt idx="652">
                  <c:v>13.869430187614585</c:v>
                </c:pt>
                <c:pt idx="653">
                  <c:v>13.87377468428827</c:v>
                </c:pt>
                <c:pt idx="654">
                  <c:v>13.878096297270305</c:v>
                </c:pt>
                <c:pt idx="655">
                  <c:v>13.882395140441878</c:v>
                </c:pt>
                <c:pt idx="656">
                  <c:v>13.88667132718933</c:v>
                </c:pt>
                <c:pt idx="657">
                  <c:v>13.890924970405511</c:v>
                </c:pt>
                <c:pt idx="658">
                  <c:v>13.895156182491146</c:v>
                </c:pt>
                <c:pt idx="659">
                  <c:v>13.899365075356203</c:v>
                </c:pt>
                <c:pt idx="660">
                  <c:v>13.903551760421275</c:v>
                </c:pt>
                <c:pt idx="661">
                  <c:v>13.907716348618946</c:v>
                </c:pt>
                <c:pt idx="662">
                  <c:v>13.911858950395194</c:v>
                </c:pt>
                <c:pt idx="663">
                  <c:v>13.915979675710773</c:v>
                </c:pt>
                <c:pt idx="664">
                  <c:v>13.920078634042602</c:v>
                </c:pt>
                <c:pt idx="665">
                  <c:v>13.924155934385189</c:v>
                </c:pt>
                <c:pt idx="666">
                  <c:v>13.928211685252007</c:v>
                </c:pt>
                <c:pt idx="667">
                  <c:v>13.932245994676915</c:v>
                </c:pt>
                <c:pt idx="668">
                  <c:v>13.936258970215588</c:v>
                </c:pt>
                <c:pt idx="669">
                  <c:v>13.940250718946906</c:v>
                </c:pt>
                <c:pt idx="670">
                  <c:v>13.944221347474405</c:v>
                </c:pt>
                <c:pt idx="671">
                  <c:v>13.948170961927675</c:v>
                </c:pt>
                <c:pt idx="672">
                  <c:v>13.952099667963823</c:v>
                </c:pt>
                <c:pt idx="673">
                  <c:v>13.956007570768874</c:v>
                </c:pt>
                <c:pt idx="674">
                  <c:v>13.959894775059226</c:v>
                </c:pt>
                <c:pt idx="675">
                  <c:v>13.963761385083101</c:v>
                </c:pt>
                <c:pt idx="676">
                  <c:v>13.967607504621956</c:v>
                </c:pt>
                <c:pt idx="677">
                  <c:v>13.971433236991974</c:v>
                </c:pt>
                <c:pt idx="678">
                  <c:v>13.975238685045474</c:v>
                </c:pt>
                <c:pt idx="679">
                  <c:v>13.979023951172392</c:v>
                </c:pt>
                <c:pt idx="680">
                  <c:v>13.982789137301721</c:v>
                </c:pt>
                <c:pt idx="681">
                  <c:v>13.986534344902989</c:v>
                </c:pt>
                <c:pt idx="682">
                  <c:v>13.9902596749877</c:v>
                </c:pt>
                <c:pt idx="683">
                  <c:v>13.993965228110808</c:v>
                </c:pt>
                <c:pt idx="684">
                  <c:v>13.997651104372189</c:v>
                </c:pt>
                <c:pt idx="685">
                  <c:v>14.001317403418104</c:v>
                </c:pt>
                <c:pt idx="686">
                  <c:v>14.004964224442672</c:v>
                </c:pt>
                <c:pt idx="687">
                  <c:v>14.008591666189334</c:v>
                </c:pt>
                <c:pt idx="688">
                  <c:v>14.012199826952351</c:v>
                </c:pt>
                <c:pt idx="689">
                  <c:v>14.015788804578262</c:v>
                </c:pt>
                <c:pt idx="690">
                  <c:v>14.019358696467373</c:v>
                </c:pt>
                <c:pt idx="691">
                  <c:v>14.022909599575227</c:v>
                </c:pt>
                <c:pt idx="692">
                  <c:v>14.0264416104141</c:v>
                </c:pt>
                <c:pt idx="693">
                  <c:v>14.029954825054476</c:v>
                </c:pt>
                <c:pt idx="694">
                  <c:v>14.033449339126538</c:v>
                </c:pt>
                <c:pt idx="695">
                  <c:v>14.03692524782165</c:v>
                </c:pt>
                <c:pt idx="696">
                  <c:v>14.040382645893851</c:v>
                </c:pt>
                <c:pt idx="697">
                  <c:v>14.043821627661334</c:v>
                </c:pt>
                <c:pt idx="698">
                  <c:v>14.047242287007947</c:v>
                </c:pt>
                <c:pt idx="699">
                  <c:v>14.050644717384676</c:v>
                </c:pt>
                <c:pt idx="700">
                  <c:v>14.054029011811142</c:v>
                </c:pt>
                <c:pt idx="701">
                  <c:v>14.057395262877096</c:v>
                </c:pt>
                <c:pt idx="702">
                  <c:v>14.060743562743891</c:v>
                </c:pt>
                <c:pt idx="703">
                  <c:v>14.064074003146018</c:v>
                </c:pt>
                <c:pt idx="704">
                  <c:v>14.067386675392555</c:v>
                </c:pt>
                <c:pt idx="705">
                  <c:v>14.070681670368687</c:v>
                </c:pt>
                <c:pt idx="706">
                  <c:v>14.073959078537197</c:v>
                </c:pt>
                <c:pt idx="707">
                  <c:v>14.077218989939965</c:v>
                </c:pt>
                <c:pt idx="708">
                  <c:v>14.080461494199451</c:v>
                </c:pt>
                <c:pt idx="709">
                  <c:v>14.083686680520199</c:v>
                </c:pt>
                <c:pt idx="710">
                  <c:v>14.08689463769033</c:v>
                </c:pt>
                <c:pt idx="711">
                  <c:v>14.090085454083049</c:v>
                </c:pt>
                <c:pt idx="712">
                  <c:v>14.093259217658117</c:v>
                </c:pt>
                <c:pt idx="713">
                  <c:v>14.096416015963367</c:v>
                </c:pt>
                <c:pt idx="714">
                  <c:v>14.099555936136191</c:v>
                </c:pt>
                <c:pt idx="715">
                  <c:v>14.102679064905029</c:v>
                </c:pt>
                <c:pt idx="716">
                  <c:v>14.105785488590875</c:v>
                </c:pt>
                <c:pt idx="717">
                  <c:v>14.108875293108754</c:v>
                </c:pt>
                <c:pt idx="718">
                  <c:v>14.111948563969239</c:v>
                </c:pt>
                <c:pt idx="719">
                  <c:v>14.115005386279913</c:v>
                </c:pt>
                <c:pt idx="720">
                  <c:v>14.118045844746888</c:v>
                </c:pt>
                <c:pt idx="721">
                  <c:v>14.121070023676277</c:v>
                </c:pt>
                <c:pt idx="722">
                  <c:v>14.124078006975692</c:v>
                </c:pt>
                <c:pt idx="723">
                  <c:v>14.127069878155737</c:v>
                </c:pt>
                <c:pt idx="724">
                  <c:v>14.130045720331481</c:v>
                </c:pt>
                <c:pt idx="725">
                  <c:v>14.133005616223956</c:v>
                </c:pt>
                <c:pt idx="726">
                  <c:v>14.135949648161644</c:v>
                </c:pt>
                <c:pt idx="727">
                  <c:v>14.138877898081956</c:v>
                </c:pt>
                <c:pt idx="728">
                  <c:v>14.141790447532717</c:v>
                </c:pt>
                <c:pt idx="729">
                  <c:v>14.144687377673653</c:v>
                </c:pt>
                <c:pt idx="730">
                  <c:v>14.147568769277859</c:v>
                </c:pt>
                <c:pt idx="731">
                  <c:v>14.150434702733294</c:v>
                </c:pt>
                <c:pt idx="732">
                  <c:v>14.153285258044239</c:v>
                </c:pt>
                <c:pt idx="733">
                  <c:v>14.1561205148328</c:v>
                </c:pt>
                <c:pt idx="734">
                  <c:v>14.158940552340358</c:v>
                </c:pt>
                <c:pt idx="735">
                  <c:v>14.16174544942905</c:v>
                </c:pt>
                <c:pt idx="736">
                  <c:v>14.164535284583248</c:v>
                </c:pt>
                <c:pt idx="737">
                  <c:v>14.167310135911022</c:v>
                </c:pt>
                <c:pt idx="738">
                  <c:v>14.1700700811456</c:v>
                </c:pt>
                <c:pt idx="739">
                  <c:v>14.172815197646848</c:v>
                </c:pt>
                <c:pt idx="740">
                  <c:v>14.175545562402727</c:v>
                </c:pt>
                <c:pt idx="741">
                  <c:v>14.178261252030756</c:v>
                </c:pt>
                <c:pt idx="742">
                  <c:v>14.18096234277947</c:v>
                </c:pt>
                <c:pt idx="743">
                  <c:v>14.183648910529881</c:v>
                </c:pt>
                <c:pt idx="744">
                  <c:v>14.186321030796931</c:v>
                </c:pt>
                <c:pt idx="745">
                  <c:v>14.188978778730949</c:v>
                </c:pt>
                <c:pt idx="746">
                  <c:v>14.191622229119099</c:v>
                </c:pt>
                <c:pt idx="747">
                  <c:v>14.194251456386834</c:v>
                </c:pt>
                <c:pt idx="748">
                  <c:v>14.196866534599334</c:v>
                </c:pt>
                <c:pt idx="749">
                  <c:v>14.199467537462967</c:v>
                </c:pt>
                <c:pt idx="750">
                  <c:v>14.20205453832671</c:v>
                </c:pt>
                <c:pt idx="751">
                  <c:v>14.204627610183605</c:v>
                </c:pt>
                <c:pt idx="752">
                  <c:v>14.207186825672197</c:v>
                </c:pt>
                <c:pt idx="753">
                  <c:v>14.209732257077956</c:v>
                </c:pt>
                <c:pt idx="754">
                  <c:v>14.212263976334713</c:v>
                </c:pt>
                <c:pt idx="755">
                  <c:v>14.214782055026113</c:v>
                </c:pt>
                <c:pt idx="756">
                  <c:v>14.217286564387003</c:v>
                </c:pt>
                <c:pt idx="757">
                  <c:v>14.219777575304883</c:v>
                </c:pt>
                <c:pt idx="758">
                  <c:v>14.222255158321335</c:v>
                </c:pt>
                <c:pt idx="759">
                  <c:v>14.224719383633413</c:v>
                </c:pt>
                <c:pt idx="760">
                  <c:v>14.22717032109508</c:v>
                </c:pt>
                <c:pt idx="761">
                  <c:v>14.229608040218622</c:v>
                </c:pt>
                <c:pt idx="762">
                  <c:v>14.232032610176057</c:v>
                </c:pt>
                <c:pt idx="763">
                  <c:v>14.234444099800527</c:v>
                </c:pt>
                <c:pt idx="764">
                  <c:v>14.236842577587741</c:v>
                </c:pt>
                <c:pt idx="765">
                  <c:v>14.239228111697329</c:v>
                </c:pt>
                <c:pt idx="766">
                  <c:v>14.241600769954273</c:v>
                </c:pt>
                <c:pt idx="767">
                  <c:v>14.243960619850313</c:v>
                </c:pt>
                <c:pt idx="768">
                  <c:v>14.246307728545302</c:v>
                </c:pt>
                <c:pt idx="769">
                  <c:v>14.248642162868629</c:v>
                </c:pt>
                <c:pt idx="770">
                  <c:v>14.25096398932059</c:v>
                </c:pt>
                <c:pt idx="771">
                  <c:v>14.253273274073775</c:v>
                </c:pt>
                <c:pt idx="772">
                  <c:v>14.255570082974467</c:v>
                </c:pt>
                <c:pt idx="773">
                  <c:v>14.257854481543994</c:v>
                </c:pt>
                <c:pt idx="774">
                  <c:v>14.260126534980104</c:v>
                </c:pt>
                <c:pt idx="775">
                  <c:v>14.262386308158369</c:v>
                </c:pt>
                <c:pt idx="776">
                  <c:v>14.264633865633503</c:v>
                </c:pt>
                <c:pt idx="777">
                  <c:v>14.266869271640791</c:v>
                </c:pt>
                <c:pt idx="778">
                  <c:v>14.269092590097376</c:v>
                </c:pt>
                <c:pt idx="779">
                  <c:v>14.271303884603682</c:v>
                </c:pt>
                <c:pt idx="780">
                  <c:v>14.273503218444741</c:v>
                </c:pt>
                <c:pt idx="781">
                  <c:v>14.275690654591529</c:v>
                </c:pt>
                <c:pt idx="782">
                  <c:v>14.277866255702355</c:v>
                </c:pt>
                <c:pt idx="783">
                  <c:v>14.280030084124169</c:v>
                </c:pt>
                <c:pt idx="784">
                  <c:v>14.282182201893921</c:v>
                </c:pt>
                <c:pt idx="785">
                  <c:v>14.284322670739899</c:v>
                </c:pt>
                <c:pt idx="786">
                  <c:v>14.286451552083065</c:v>
                </c:pt>
                <c:pt idx="787">
                  <c:v>14.288568907038359</c:v>
                </c:pt>
                <c:pt idx="788">
                  <c:v>14.290674796416081</c:v>
                </c:pt>
                <c:pt idx="789">
                  <c:v>14.292769280723158</c:v>
                </c:pt>
                <c:pt idx="790">
                  <c:v>14.294852420164508</c:v>
                </c:pt>
                <c:pt idx="791">
                  <c:v>14.29692427464432</c:v>
                </c:pt>
                <c:pt idx="792">
                  <c:v>14.298984903767414</c:v>
                </c:pt>
                <c:pt idx="793">
                  <c:v>14.301034366840492</c:v>
                </c:pt>
                <c:pt idx="794">
                  <c:v>14.303072722873496</c:v>
                </c:pt>
                <c:pt idx="795">
                  <c:v>14.305100030580888</c:v>
                </c:pt>
                <c:pt idx="796">
                  <c:v>14.307116348382943</c:v>
                </c:pt>
                <c:pt idx="797">
                  <c:v>14.309121734407059</c:v>
                </c:pt>
                <c:pt idx="798">
                  <c:v>14.311116246489043</c:v>
                </c:pt>
                <c:pt idx="799">
                  <c:v>14.313099942174395</c:v>
                </c:pt>
                <c:pt idx="800">
                  <c:v>14.315072878719599</c:v>
                </c:pt>
                <c:pt idx="801">
                  <c:v>14.317035113093388</c:v>
                </c:pt>
                <c:pt idx="802">
                  <c:v>14.318986701978051</c:v>
                </c:pt>
                <c:pt idx="803">
                  <c:v>14.320927701770671</c:v>
                </c:pt>
                <c:pt idx="804">
                  <c:v>14.322858168584418</c:v>
                </c:pt>
                <c:pt idx="805">
                  <c:v>14.324778158249813</c:v>
                </c:pt>
                <c:pt idx="806">
                  <c:v>14.326687726315972</c:v>
                </c:pt>
                <c:pt idx="807">
                  <c:v>14.328586928051884</c:v>
                </c:pt>
                <c:pt idx="808">
                  <c:v>14.330475818447658</c:v>
                </c:pt>
                <c:pt idx="809">
                  <c:v>14.332354452215759</c:v>
                </c:pt>
                <c:pt idx="810">
                  <c:v>14.33422288379229</c:v>
                </c:pt>
                <c:pt idx="811">
                  <c:v>14.336081167338195</c:v>
                </c:pt>
                <c:pt idx="812">
                  <c:v>14.337929356740524</c:v>
                </c:pt>
                <c:pt idx="813">
                  <c:v>14.339767505613651</c:v>
                </c:pt>
                <c:pt idx="814">
                  <c:v>14.341595667300524</c:v>
                </c:pt>
                <c:pt idx="815">
                  <c:v>14.343413894873864</c:v>
                </c:pt>
                <c:pt idx="816">
                  <c:v>14.34522224113743</c:v>
                </c:pt>
                <c:pt idx="817">
                  <c:v>14.347020758627195</c:v>
                </c:pt>
                <c:pt idx="818">
                  <c:v>14.348809499612582</c:v>
                </c:pt>
                <c:pt idx="819">
                  <c:v>14.350588516097684</c:v>
                </c:pt>
                <c:pt idx="820">
                  <c:v>14.352357859822453</c:v>
                </c:pt>
                <c:pt idx="821">
                  <c:v>14.354117582263914</c:v>
                </c:pt>
                <c:pt idx="822">
                  <c:v>14.35586773463737</c:v>
                </c:pt>
                <c:pt idx="823">
                  <c:v>14.357608367897583</c:v>
                </c:pt>
                <c:pt idx="824">
                  <c:v>14.359339532739972</c:v>
                </c:pt>
                <c:pt idx="825">
                  <c:v>14.361061279601808</c:v>
                </c:pt>
                <c:pt idx="826">
                  <c:v>14.362773658663398</c:v>
                </c:pt>
                <c:pt idx="827">
                  <c:v>14.364476719849257</c:v>
                </c:pt>
                <c:pt idx="828">
                  <c:v>14.366170512829282</c:v>
                </c:pt>
                <c:pt idx="829">
                  <c:v>14.367855087019926</c:v>
                </c:pt>
                <c:pt idx="830">
                  <c:v>14.369530491585383</c:v>
                </c:pt>
                <c:pt idx="831">
                  <c:v>14.371196775438731</c:v>
                </c:pt>
                <c:pt idx="832">
                  <c:v>14.372853987243102</c:v>
                </c:pt>
                <c:pt idx="833">
                  <c:v>14.374502175412831</c:v>
                </c:pt>
                <c:pt idx="834">
                  <c:v>14.376141388114627</c:v>
                </c:pt>
                <c:pt idx="835">
                  <c:v>14.377771673268684</c:v>
                </c:pt>
                <c:pt idx="836">
                  <c:v>14.379393078549883</c:v>
                </c:pt>
                <c:pt idx="837">
                  <c:v>14.381005651388863</c:v>
                </c:pt>
                <c:pt idx="838">
                  <c:v>14.382609438973219</c:v>
                </c:pt>
                <c:pt idx="839">
                  <c:v>14.38420448824859</c:v>
                </c:pt>
                <c:pt idx="840">
                  <c:v>14.38579084591982</c:v>
                </c:pt>
                <c:pt idx="841">
                  <c:v>14.387368558452064</c:v>
                </c:pt>
                <c:pt idx="842">
                  <c:v>14.388937672071901</c:v>
                </c:pt>
                <c:pt idx="843">
                  <c:v>14.390498232768476</c:v>
                </c:pt>
                <c:pt idx="844">
                  <c:v>14.392050286294587</c:v>
                </c:pt>
                <c:pt idx="845">
                  <c:v>14.393593878167804</c:v>
                </c:pt>
                <c:pt idx="846">
                  <c:v>14.395129053671591</c:v>
                </c:pt>
                <c:pt idx="847">
                  <c:v>14.396655857856366</c:v>
                </c:pt>
                <c:pt idx="848">
                  <c:v>14.398174335540631</c:v>
                </c:pt>
                <c:pt idx="849">
                  <c:v>14.399684531312047</c:v>
                </c:pt>
                <c:pt idx="850">
                  <c:v>14.401186489528536</c:v>
                </c:pt>
                <c:pt idx="851">
                  <c:v>14.402680254319355</c:v>
                </c:pt>
                <c:pt idx="852">
                  <c:v>14.404165869586176</c:v>
                </c:pt>
                <c:pt idx="853">
                  <c:v>14.405643379004166</c:v>
                </c:pt>
                <c:pt idx="854">
                  <c:v>14.40711282602307</c:v>
                </c:pt>
                <c:pt idx="855">
                  <c:v>14.408574253868249</c:v>
                </c:pt>
                <c:pt idx="856">
                  <c:v>14.410027705541779</c:v>
                </c:pt>
                <c:pt idx="857">
                  <c:v>14.411473223823487</c:v>
                </c:pt>
                <c:pt idx="858">
                  <c:v>14.412910851272013</c:v>
                </c:pt>
                <c:pt idx="859">
                  <c:v>14.414340630225887</c:v>
                </c:pt>
                <c:pt idx="860">
                  <c:v>14.415762602804527</c:v>
                </c:pt>
                <c:pt idx="861">
                  <c:v>14.417176810909329</c:v>
                </c:pt>
                <c:pt idx="862">
                  <c:v>14.418583296224684</c:v>
                </c:pt>
                <c:pt idx="863">
                  <c:v>14.419982100219034</c:v>
                </c:pt>
                <c:pt idx="864">
                  <c:v>14.421373264145876</c:v>
                </c:pt>
                <c:pt idx="865">
                  <c:v>14.422756829044813</c:v>
                </c:pt>
                <c:pt idx="866">
                  <c:v>14.424132835742572</c:v>
                </c:pt>
                <c:pt idx="867">
                  <c:v>14.425501324854023</c:v>
                </c:pt>
                <c:pt idx="868">
                  <c:v>14.426862336783199</c:v>
                </c:pt>
                <c:pt idx="869">
                  <c:v>14.428215911724303</c:v>
                </c:pt>
                <c:pt idx="870">
                  <c:v>14.429562089662728</c:v>
                </c:pt>
                <c:pt idx="871">
                  <c:v>14.430900910376046</c:v>
                </c:pt>
                <c:pt idx="872">
                  <c:v>14.432232413435026</c:v>
                </c:pt>
                <c:pt idx="873">
                  <c:v>14.433556638204607</c:v>
                </c:pt>
                <c:pt idx="874">
                  <c:v>14.434873623844924</c:v>
                </c:pt>
                <c:pt idx="875">
                  <c:v>14.436183409312271</c:v>
                </c:pt>
                <c:pt idx="876">
                  <c:v>14.43748603336009</c:v>
                </c:pt>
                <c:pt idx="877">
                  <c:v>14.438781534539972</c:v>
                </c:pt>
                <c:pt idx="878">
                  <c:v>14.440069951202599</c:v>
                </c:pt>
                <c:pt idx="879">
                  <c:v>14.441351321498754</c:v>
                </c:pt>
                <c:pt idx="880">
                  <c:v>14.442625683380266</c:v>
                </c:pt>
                <c:pt idx="881">
                  <c:v>14.443893074600986</c:v>
                </c:pt>
                <c:pt idx="882">
                  <c:v>14.445153532717747</c:v>
                </c:pt>
                <c:pt idx="883">
                  <c:v>14.446407095091322</c:v>
                </c:pt>
                <c:pt idx="884">
                  <c:v>14.447653798887378</c:v>
                </c:pt>
                <c:pt idx="885">
                  <c:v>14.448893681077422</c:v>
                </c:pt>
                <c:pt idx="886">
                  <c:v>14.450126778439754</c:v>
                </c:pt>
                <c:pt idx="887">
                  <c:v>14.451353127560415</c:v>
                </c:pt>
                <c:pt idx="888">
                  <c:v>14.452572764834098</c:v>
                </c:pt>
                <c:pt idx="889">
                  <c:v>14.453785726465123</c:v>
                </c:pt>
                <c:pt idx="890">
                  <c:v>14.454992048468332</c:v>
                </c:pt>
                <c:pt idx="891">
                  <c:v>14.456191766670035</c:v>
                </c:pt>
                <c:pt idx="892">
                  <c:v>14.457384916708939</c:v>
                </c:pt>
                <c:pt idx="893">
                  <c:v>14.458571534037048</c:v>
                </c:pt>
                <c:pt idx="894">
                  <c:v>14.459751653920593</c:v>
                </c:pt>
                <c:pt idx="895">
                  <c:v>14.460925311440935</c:v>
                </c:pt>
                <c:pt idx="896">
                  <c:v>14.462092541495482</c:v>
                </c:pt>
                <c:pt idx="897">
                  <c:v>14.463253378798592</c:v>
                </c:pt>
                <c:pt idx="898">
                  <c:v>14.46440785788247</c:v>
                </c:pt>
                <c:pt idx="899">
                  <c:v>14.465556013098059</c:v>
                </c:pt>
                <c:pt idx="900">
                  <c:v>14.466697878615948</c:v>
                </c:pt>
                <c:pt idx="901">
                  <c:v>14.467833488427246</c:v>
                </c:pt>
                <c:pt idx="902">
                  <c:v>14.468962876344481</c:v>
                </c:pt>
                <c:pt idx="903">
                  <c:v>14.470086076002476</c:v>
                </c:pt>
                <c:pt idx="904">
                  <c:v>14.471203120859224</c:v>
                </c:pt>
                <c:pt idx="905">
                  <c:v>14.472314044196759</c:v>
                </c:pt>
                <c:pt idx="906">
                  <c:v>14.473418879122045</c:v>
                </c:pt>
                <c:pt idx="907">
                  <c:v>14.474517658567821</c:v>
                </c:pt>
                <c:pt idx="908">
                  <c:v>14.475610415293485</c:v>
                </c:pt>
                <c:pt idx="909">
                  <c:v>14.476697181885935</c:v>
                </c:pt>
                <c:pt idx="910">
                  <c:v>14.477777990760432</c:v>
                </c:pt>
                <c:pt idx="911">
                  <c:v>14.478852874161454</c:v>
                </c:pt>
                <c:pt idx="912">
                  <c:v>14.479921864163549</c:v>
                </c:pt>
                <c:pt idx="913">
                  <c:v>14.480984992672168</c:v>
                </c:pt>
                <c:pt idx="914">
                  <c:v>14.482042291424527</c:v>
                </c:pt>
                <c:pt idx="915">
                  <c:v>14.483093791990409</c:v>
                </c:pt>
                <c:pt idx="916">
                  <c:v>14.484139525773037</c:v>
                </c:pt>
                <c:pt idx="917">
                  <c:v>14.48517952400988</c:v>
                </c:pt>
                <c:pt idx="918">
                  <c:v>14.486213817773496</c:v>
                </c:pt>
                <c:pt idx="919">
                  <c:v>14.487242437972338</c:v>
                </c:pt>
                <c:pt idx="920">
                  <c:v>14.488265415351586</c:v>
                </c:pt>
                <c:pt idx="921">
                  <c:v>14.489282780493962</c:v>
                </c:pt>
                <c:pt idx="922">
                  <c:v>14.490294563820539</c:v>
                </c:pt>
                <c:pt idx="923">
                  <c:v>14.491300795591549</c:v>
                </c:pt>
                <c:pt idx="924">
                  <c:v>14.492301505907195</c:v>
                </c:pt>
                <c:pt idx="925">
                  <c:v>14.493296724708443</c:v>
                </c:pt>
                <c:pt idx="926">
                  <c:v>14.49428648177784</c:v>
                </c:pt>
                <c:pt idx="927">
                  <c:v>14.495270806740281</c:v>
                </c:pt>
                <c:pt idx="928">
                  <c:v>14.496249729063825</c:v>
                </c:pt>
                <c:pt idx="929">
                  <c:v>14.497223278060467</c:v>
                </c:pt>
                <c:pt idx="930">
                  <c:v>14.498191482886925</c:v>
                </c:pt>
                <c:pt idx="931">
                  <c:v>14.499154372545439</c:v>
                </c:pt>
                <c:pt idx="932">
                  <c:v>14.500111975884522</c:v>
                </c:pt>
                <c:pt idx="933">
                  <c:v>14.501064321599747</c:v>
                </c:pt>
                <c:pt idx="934">
                  <c:v>14.50201143823452</c:v>
                </c:pt>
                <c:pt idx="935">
                  <c:v>14.502953354180844</c:v>
                </c:pt>
                <c:pt idx="936">
                  <c:v>14.503890097680081</c:v>
                </c:pt>
                <c:pt idx="937">
                  <c:v>14.504821696823711</c:v>
                </c:pt>
                <c:pt idx="938">
                  <c:v>14.505748179554105</c:v>
                </c:pt>
                <c:pt idx="939">
                  <c:v>14.506669573665246</c:v>
                </c:pt>
                <c:pt idx="940">
                  <c:v>14.507585906803518</c:v>
                </c:pt>
                <c:pt idx="941">
                  <c:v>14.508497206468418</c:v>
                </c:pt>
                <c:pt idx="942">
                  <c:v>14.509403500013327</c:v>
                </c:pt>
                <c:pt idx="943">
                  <c:v>14.510304814646229</c:v>
                </c:pt>
                <c:pt idx="944">
                  <c:v>14.511201177430465</c:v>
                </c:pt>
                <c:pt idx="945">
                  <c:v>14.512092615285454</c:v>
                </c:pt>
                <c:pt idx="946">
                  <c:v>14.512979154987429</c:v>
                </c:pt>
                <c:pt idx="947">
                  <c:v>14.513860823170159</c:v>
                </c:pt>
                <c:pt idx="948">
                  <c:v>14.514737646325679</c:v>
                </c:pt>
                <c:pt idx="949">
                  <c:v>14.515609650805009</c:v>
                </c:pt>
                <c:pt idx="950">
                  <c:v>14.516476862818857</c:v>
                </c:pt>
                <c:pt idx="951">
                  <c:v>14.517339308438366</c:v>
                </c:pt>
                <c:pt idx="952">
                  <c:v>14.518197013595783</c:v>
                </c:pt>
                <c:pt idx="953">
                  <c:v>14.519050004085198</c:v>
                </c:pt>
                <c:pt idx="954">
                  <c:v>14.519898305563229</c:v>
                </c:pt>
                <c:pt idx="955">
                  <c:v>14.520741943549735</c:v>
                </c:pt>
                <c:pt idx="956">
                  <c:v>14.521580943428502</c:v>
                </c:pt>
                <c:pt idx="957">
                  <c:v>14.522415330447952</c:v>
                </c:pt>
                <c:pt idx="958">
                  <c:v>14.523245129721818</c:v>
                </c:pt>
                <c:pt idx="959">
                  <c:v>14.524070366229841</c:v>
                </c:pt>
                <c:pt idx="960">
                  <c:v>14.524891064818462</c:v>
                </c:pt>
                <c:pt idx="961">
                  <c:v>14.525707250201478</c:v>
                </c:pt>
                <c:pt idx="962">
                  <c:v>14.526518946960753</c:v>
                </c:pt>
                <c:pt idx="963">
                  <c:v>14.527326179546865</c:v>
                </c:pt>
                <c:pt idx="964">
                  <c:v>14.5281289722798</c:v>
                </c:pt>
                <c:pt idx="965">
                  <c:v>14.528927349349605</c:v>
                </c:pt>
                <c:pt idx="966">
                  <c:v>14.52972133481707</c:v>
                </c:pt>
                <c:pt idx="967">
                  <c:v>14.530510952614367</c:v>
                </c:pt>
                <c:pt idx="968">
                  <c:v>14.531296226545736</c:v>
                </c:pt>
                <c:pt idx="969">
                  <c:v>14.532077180288121</c:v>
                </c:pt>
                <c:pt idx="970">
                  <c:v>14.532853837391846</c:v>
                </c:pt>
                <c:pt idx="971">
                  <c:v>14.53362622128123</c:v>
                </c:pt>
                <c:pt idx="972">
                  <c:v>14.534394355255275</c:v>
                </c:pt>
                <c:pt idx="973">
                  <c:v>14.535158262488283</c:v>
                </c:pt>
                <c:pt idx="974">
                  <c:v>14.535917966030512</c:v>
                </c:pt>
                <c:pt idx="975">
                  <c:v>14.536673488808798</c:v>
                </c:pt>
                <c:pt idx="976">
                  <c:v>14.537424853627215</c:v>
                </c:pt>
                <c:pt idx="977">
                  <c:v>14.53817208316768</c:v>
                </c:pt>
                <c:pt idx="978">
                  <c:v>14.538915199990607</c:v>
                </c:pt>
                <c:pt idx="979">
                  <c:v>14.539654226535513</c:v>
                </c:pt>
                <c:pt idx="980">
                  <c:v>14.54038918512166</c:v>
                </c:pt>
                <c:pt idx="981">
                  <c:v>14.541120097948655</c:v>
                </c:pt>
                <c:pt idx="982">
                  <c:v>14.54184698709709</c:v>
                </c:pt>
                <c:pt idx="983">
                  <c:v>14.542569874529137</c:v>
                </c:pt>
                <c:pt idx="984">
                  <c:v>14.543288782089183</c:v>
                </c:pt>
                <c:pt idx="985">
                  <c:v>14.544003731504406</c:v>
                </c:pt>
                <c:pt idx="986">
                  <c:v>14.544714744385409</c:v>
                </c:pt>
                <c:pt idx="987">
                  <c:v>14.545421842226817</c:v>
                </c:pt>
                <c:pt idx="988">
                  <c:v>14.546125046407864</c:v>
                </c:pt>
                <c:pt idx="989">
                  <c:v>14.546824378193008</c:v>
                </c:pt>
                <c:pt idx="990">
                  <c:v>14.547519858732521</c:v>
                </c:pt>
                <c:pt idx="991">
                  <c:v>14.548211509063066</c:v>
                </c:pt>
                <c:pt idx="992">
                  <c:v>14.548899350108309</c:v>
                </c:pt>
                <c:pt idx="993">
                  <c:v>14.549583402679481</c:v>
                </c:pt>
                <c:pt idx="994">
                  <c:v>14.55026368747599</c:v>
                </c:pt>
                <c:pt idx="995">
                  <c:v>14.550940225085974</c:v>
                </c:pt>
                <c:pt idx="996">
                  <c:v>14.551613035986893</c:v>
                </c:pt>
                <c:pt idx="997">
                  <c:v>14.552282140546096</c:v>
                </c:pt>
                <c:pt idx="998">
                  <c:v>14.552947559021414</c:v>
                </c:pt>
                <c:pt idx="999">
                  <c:v>14.55360931156169</c:v>
                </c:pt>
                <c:pt idx="1000">
                  <c:v>14.554267418207385</c:v>
                </c:pt>
                <c:pt idx="1001">
                  <c:v>14.554921898891132</c:v>
                </c:pt>
                <c:pt idx="1002">
                  <c:v>14.555572773438266</c:v>
                </c:pt>
                <c:pt idx="1003">
                  <c:v>14.556220061567441</c:v>
                </c:pt>
                <c:pt idx="1004">
                  <c:v>14.556863782891121</c:v>
                </c:pt>
                <c:pt idx="1005">
                  <c:v>14.557503956916184</c:v>
                </c:pt>
                <c:pt idx="1006">
                  <c:v>14.558140603044444</c:v>
                </c:pt>
                <c:pt idx="1007">
                  <c:v>14.558773740573224</c:v>
                </c:pt>
                <c:pt idx="1008">
                  <c:v>14.559403388695866</c:v>
                </c:pt>
                <c:pt idx="1009">
                  <c:v>14.560029566502296</c:v>
                </c:pt>
                <c:pt idx="1010">
                  <c:v>14.560652292979572</c:v>
                </c:pt>
                <c:pt idx="1011">
                  <c:v>14.561271587012394</c:v>
                </c:pt>
                <c:pt idx="1012">
                  <c:v>14.56188746738367</c:v>
                </c:pt>
                <c:pt idx="1013">
                  <c:v>14.56249995277501</c:v>
                </c:pt>
                <c:pt idx="1014">
                  <c:v>14.563109061767307</c:v>
                </c:pt>
                <c:pt idx="1015">
                  <c:v>14.563714812841214</c:v>
                </c:pt>
                <c:pt idx="1016">
                  <c:v>14.564317224377685</c:v>
                </c:pt>
                <c:pt idx="1017">
                  <c:v>14.564916314658527</c:v>
                </c:pt>
                <c:pt idx="1018">
                  <c:v>14.56551210186686</c:v>
                </c:pt>
                <c:pt idx="1019">
                  <c:v>14.566104604087682</c:v>
                </c:pt>
                <c:pt idx="1020">
                  <c:v>14.566693839308369</c:v>
                </c:pt>
                <c:pt idx="1021">
                  <c:v>14.56727982541919</c:v>
                </c:pt>
                <c:pt idx="1022">
                  <c:v>14.567862580213783</c:v>
                </c:pt>
                <c:pt idx="1023">
                  <c:v>14.568442121389724</c:v>
                </c:pt>
                <c:pt idx="1024">
                  <c:v>14.569018466548975</c:v>
                </c:pt>
                <c:pt idx="1025">
                  <c:v>14.569591633198419</c:v>
                </c:pt>
                <c:pt idx="1026">
                  <c:v>14.57016163875033</c:v>
                </c:pt>
                <c:pt idx="1027">
                  <c:v>14.570728500522909</c:v>
                </c:pt>
                <c:pt idx="1028">
                  <c:v>14.571292235740737</c:v>
                </c:pt>
                <c:pt idx="1029">
                  <c:v>14.571852861535302</c:v>
                </c:pt>
                <c:pt idx="1030">
                  <c:v>14.572410394945457</c:v>
                </c:pt>
                <c:pt idx="1031">
                  <c:v>14.572964852917925</c:v>
                </c:pt>
                <c:pt idx="1032">
                  <c:v>14.573516252307787</c:v>
                </c:pt>
                <c:pt idx="1033">
                  <c:v>14.57406460987896</c:v>
                </c:pt>
                <c:pt idx="1034">
                  <c:v>14.574609942304667</c:v>
                </c:pt>
                <c:pt idx="1035">
                  <c:v>14.575152266167915</c:v>
                </c:pt>
                <c:pt idx="1036">
                  <c:v>14.575691597962001</c:v>
                </c:pt>
                <c:pt idx="1037">
                  <c:v>14.576227954090927</c:v>
                </c:pt>
                <c:pt idx="1038">
                  <c:v>14.576761350869932</c:v>
                </c:pt>
                <c:pt idx="1039">
                  <c:v>14.57729180452592</c:v>
                </c:pt>
                <c:pt idx="1040">
                  <c:v>14.577819331197944</c:v>
                </c:pt>
                <c:pt idx="1041">
                  <c:v>14.578343946937641</c:v>
                </c:pt>
                <c:pt idx="1042">
                  <c:v>14.57886566770974</c:v>
                </c:pt>
                <c:pt idx="1043">
                  <c:v>14.579384509392488</c:v>
                </c:pt>
                <c:pt idx="1044">
                  <c:v>14.579900487778106</c:v>
                </c:pt>
                <c:pt idx="1045">
                  <c:v>14.580413618573258</c:v>
                </c:pt>
                <c:pt idx="1046">
                  <c:v>14.580923917399501</c:v>
                </c:pt>
                <c:pt idx="1047">
                  <c:v>14.581431399793715</c:v>
                </c:pt>
                <c:pt idx="1048">
                  <c:v>14.581936081208566</c:v>
                </c:pt>
                <c:pt idx="1049">
                  <c:v>14.582437977012971</c:v>
                </c:pt>
                <c:pt idx="1050">
                  <c:v>14.582937102492499</c:v>
                </c:pt>
                <c:pt idx="1051">
                  <c:v>14.583433472849835</c:v>
                </c:pt>
                <c:pt idx="1052">
                  <c:v>14.583927103205227</c:v>
                </c:pt>
                <c:pt idx="1053">
                  <c:v>14.584418008596897</c:v>
                </c:pt>
                <c:pt idx="1054">
                  <c:v>14.584906203981499</c:v>
                </c:pt>
                <c:pt idx="1055">
                  <c:v>14.585391704234544</c:v>
                </c:pt>
                <c:pt idx="1056">
                  <c:v>14.585874524150816</c:v>
                </c:pt>
                <c:pt idx="1057">
                  <c:v>14.586354678444819</c:v>
                </c:pt>
                <c:pt idx="1058">
                  <c:v>14.586832181751197</c:v>
                </c:pt>
                <c:pt idx="1059">
                  <c:v>14.587307048625142</c:v>
                </c:pt>
                <c:pt idx="1060">
                  <c:v>14.587779293542841</c:v>
                </c:pt>
                <c:pt idx="1061">
                  <c:v>14.588248930901875</c:v>
                </c:pt>
                <c:pt idx="1062">
                  <c:v>14.588715975021646</c:v>
                </c:pt>
                <c:pt idx="1063">
                  <c:v>14.589180440143789</c:v>
                </c:pt>
                <c:pt idx="1064">
                  <c:v>14.589642340432572</c:v>
                </c:pt>
                <c:pt idx="1065">
                  <c:v>14.59010168997534</c:v>
                </c:pt>
                <c:pt idx="1066">
                  <c:v>14.590558502782889</c:v>
                </c:pt>
                <c:pt idx="1067">
                  <c:v>14.591012792789888</c:v>
                </c:pt>
                <c:pt idx="1068">
                  <c:v>14.591464573855285</c:v>
                </c:pt>
                <c:pt idx="1069">
                  <c:v>14.591913859762693</c:v>
                </c:pt>
                <c:pt idx="1070">
                  <c:v>14.592360664220831</c:v>
                </c:pt>
                <c:pt idx="1071">
                  <c:v>14.592805000863871</c:v>
                </c:pt>
                <c:pt idx="1072">
                  <c:v>14.59324688325186</c:v>
                </c:pt>
                <c:pt idx="1073">
                  <c:v>14.593686324871118</c:v>
                </c:pt>
                <c:pt idx="1074">
                  <c:v>14.594123339134633</c:v>
                </c:pt>
                <c:pt idx="1075">
                  <c:v>14.594557939382431</c:v>
                </c:pt>
                <c:pt idx="1076">
                  <c:v>14.594990138881977</c:v>
                </c:pt>
                <c:pt idx="1077">
                  <c:v>14.595419950828564</c:v>
                </c:pt>
                <c:pt idx="1078">
                  <c:v>14.595847388345694</c:v>
                </c:pt>
                <c:pt idx="1079">
                  <c:v>14.596272464485468</c:v>
                </c:pt>
                <c:pt idx="1080">
                  <c:v>14.596695192228943</c:v>
                </c:pt>
                <c:pt idx="1081">
                  <c:v>14.597115584486538</c:v>
                </c:pt>
                <c:pt idx="1082">
                  <c:v>14.597533654098401</c:v>
                </c:pt>
                <c:pt idx="1083">
                  <c:v>14.597949413834773</c:v>
                </c:pt>
                <c:pt idx="1084">
                  <c:v>14.598362876396381</c:v>
                </c:pt>
                <c:pt idx="1085">
                  <c:v>14.598774054414795</c:v>
                </c:pt>
                <c:pt idx="1086">
                  <c:v>14.599182960452787</c:v>
                </c:pt>
                <c:pt idx="1087">
                  <c:v>14.599589607004734</c:v>
                </c:pt>
                <c:pt idx="1088">
                  <c:v>14.599994006496933</c:v>
                </c:pt>
                <c:pt idx="1089">
                  <c:v>14.600396171288022</c:v>
                </c:pt>
                <c:pt idx="1090">
                  <c:v>14.600796113669286</c:v>
                </c:pt>
                <c:pt idx="1091">
                  <c:v>14.601193845865058</c:v>
                </c:pt>
                <c:pt idx="1092">
                  <c:v>14.601589380033042</c:v>
                </c:pt>
                <c:pt idx="1093">
                  <c:v>14.601982728264719</c:v>
                </c:pt>
                <c:pt idx="1094">
                  <c:v>14.602373902585631</c:v>
                </c:pt>
                <c:pt idx="1095">
                  <c:v>14.602762914955811</c:v>
                </c:pt>
                <c:pt idx="1096">
                  <c:v>14.603149777270055</c:v>
                </c:pt>
                <c:pt idx="1097">
                  <c:v>14.603534501358348</c:v>
                </c:pt>
                <c:pt idx="1098">
                  <c:v>14.603917098986154</c:v>
                </c:pt>
                <c:pt idx="1099">
                  <c:v>14.604297581854778</c:v>
                </c:pt>
                <c:pt idx="1100">
                  <c:v>14.604675961601723</c:v>
                </c:pt>
                <c:pt idx="1101">
                  <c:v>14.605052249801016</c:v>
                </c:pt>
                <c:pt idx="1102">
                  <c:v>14.605426457963544</c:v>
                </c:pt>
                <c:pt idx="1103">
                  <c:v>14.605798597537413</c:v>
                </c:pt>
                <c:pt idx="1104">
                  <c:v>14.606168679908269</c:v>
                </c:pt>
                <c:pt idx="1105">
                  <c:v>14.606536716399637</c:v>
                </c:pt>
                <c:pt idx="1106">
                  <c:v>14.606902718273242</c:v>
                </c:pt>
                <c:pt idx="1107">
                  <c:v>14.607266696729365</c:v>
                </c:pt>
                <c:pt idx="1108">
                  <c:v>14.60762866290715</c:v>
                </c:pt>
                <c:pt idx="1109">
                  <c:v>14.607988627884946</c:v>
                </c:pt>
                <c:pt idx="1110">
                  <c:v>14.608346602680616</c:v>
                </c:pt>
                <c:pt idx="1111">
                  <c:v>14.608702598251881</c:v>
                </c:pt>
                <c:pt idx="1112">
                  <c:v>14.609056625496645</c:v>
                </c:pt>
                <c:pt idx="1113">
                  <c:v>14.609408695253279</c:v>
                </c:pt>
                <c:pt idx="1114">
                  <c:v>14.609758818300987</c:v>
                </c:pt>
                <c:pt idx="1115">
                  <c:v>14.610107005360106</c:v>
                </c:pt>
                <c:pt idx="1116">
                  <c:v>14.610453267092399</c:v>
                </c:pt>
                <c:pt idx="1117">
                  <c:v>14.610797614101417</c:v>
                </c:pt>
                <c:pt idx="1118">
                  <c:v>14.611140056932758</c:v>
                </c:pt>
                <c:pt idx="1119">
                  <c:v>14.611480606074426</c:v>
                </c:pt>
                <c:pt idx="1120">
                  <c:v>14.611819271957115</c:v>
                </c:pt>
                <c:pt idx="1121">
                  <c:v>14.612156064954517</c:v>
                </c:pt>
                <c:pt idx="1122">
                  <c:v>14.612490995383634</c:v>
                </c:pt>
                <c:pt idx="1123">
                  <c:v>14.612824073505084</c:v>
                </c:pt>
                <c:pt idx="1124">
                  <c:v>14.613155309523401</c:v>
                </c:pt>
                <c:pt idx="1125">
                  <c:v>14.613484713587344</c:v>
                </c:pt>
                <c:pt idx="1126">
                  <c:v>14.613812295790177</c:v>
                </c:pt>
                <c:pt idx="1127">
                  <c:v>14.614138066170003</c:v>
                </c:pt>
                <c:pt idx="1128">
                  <c:v>14.614462034710023</c:v>
                </c:pt>
                <c:pt idx="1129">
                  <c:v>14.614784211338845</c:v>
                </c:pt>
                <c:pt idx="1130">
                  <c:v>14.615104605930794</c:v>
                </c:pt>
                <c:pt idx="1131">
                  <c:v>14.615423228306192</c:v>
                </c:pt>
                <c:pt idx="1132">
                  <c:v>14.615740088231624</c:v>
                </c:pt>
                <c:pt idx="1133">
                  <c:v>14.616055195420287</c:v>
                </c:pt>
                <c:pt idx="1134">
                  <c:v>14.61636855953221</c:v>
                </c:pt>
                <c:pt idx="1135">
                  <c:v>14.616680190174597</c:v>
                </c:pt>
                <c:pt idx="1136">
                  <c:v>14.616990096902072</c:v>
                </c:pt>
                <c:pt idx="1137">
                  <c:v>14.617298289216983</c:v>
                </c:pt>
                <c:pt idx="1138">
                  <c:v>14.617604776569678</c:v>
                </c:pt>
                <c:pt idx="1139">
                  <c:v>14.617909568358783</c:v>
                </c:pt>
                <c:pt idx="1140">
                  <c:v>14.61821267393149</c:v>
                </c:pt>
                <c:pt idx="1141">
                  <c:v>14.618514102583827</c:v>
                </c:pt>
                <c:pt idx="1142">
                  <c:v>14.618813863560925</c:v>
                </c:pt>
                <c:pt idx="1143">
                  <c:v>14.619111966057313</c:v>
                </c:pt>
                <c:pt idx="1144">
                  <c:v>14.61940841921718</c:v>
                </c:pt>
                <c:pt idx="1145">
                  <c:v>14.619703232134649</c:v>
                </c:pt>
                <c:pt idx="1146">
                  <c:v>14.619996413854039</c:v>
                </c:pt>
                <c:pt idx="1147">
                  <c:v>14.620287973370145</c:v>
                </c:pt>
                <c:pt idx="1148">
                  <c:v>14.620577919628499</c:v>
                </c:pt>
                <c:pt idx="1149">
                  <c:v>14.62086626152564</c:v>
                </c:pt>
                <c:pt idx="1150">
                  <c:v>14.621153007909381</c:v>
                </c:pt>
                <c:pt idx="1151">
                  <c:v>14.621438167579059</c:v>
                </c:pt>
                <c:pt idx="1152">
                  <c:v>14.621721749285811</c:v>
                </c:pt>
                <c:pt idx="1153">
                  <c:v>14.622003761732834</c:v>
                </c:pt>
                <c:pt idx="1154">
                  <c:v>14.622284213575625</c:v>
                </c:pt>
                <c:pt idx="1155">
                  <c:v>14.62256311342227</c:v>
                </c:pt>
                <c:pt idx="1156">
                  <c:v>14.622840469833672</c:v>
                </c:pt>
                <c:pt idx="1157">
                  <c:v>14.623116291323827</c:v>
                </c:pt>
                <c:pt idx="1158">
                  <c:v>14.623390586360054</c:v>
                </c:pt>
                <c:pt idx="1159">
                  <c:v>14.623663363363287</c:v>
                </c:pt>
                <c:pt idx="1160">
                  <c:v>14.623934630708273</c:v>
                </c:pt>
                <c:pt idx="1161">
                  <c:v>14.624204396723865</c:v>
                </c:pt>
                <c:pt idx="1162">
                  <c:v>14.624472669693253</c:v>
                </c:pt>
                <c:pt idx="1163">
                  <c:v>14.624739457854218</c:v>
                </c:pt>
                <c:pt idx="1164">
                  <c:v>14.625004769399361</c:v>
                </c:pt>
                <c:pt idx="1165">
                  <c:v>14.625268612476365</c:v>
                </c:pt>
                <c:pt idx="1166">
                  <c:v>14.625530995188239</c:v>
                </c:pt>
                <c:pt idx="1167">
                  <c:v>14.62579192559355</c:v>
                </c:pt>
                <c:pt idx="1168">
                  <c:v>14.626051411706662</c:v>
                </c:pt>
                <c:pt idx="1169">
                  <c:v>14.626309461497984</c:v>
                </c:pt>
                <c:pt idx="1170">
                  <c:v>14.626566082894215</c:v>
                </c:pt>
                <c:pt idx="1171">
                  <c:v>14.626821283778551</c:v>
                </c:pt>
                <c:pt idx="1172">
                  <c:v>14.627075071990957</c:v>
                </c:pt>
                <c:pt idx="1173">
                  <c:v>14.627327455328384</c:v>
                </c:pt>
                <c:pt idx="1174">
                  <c:v>14.627578441544987</c:v>
                </c:pt>
                <c:pt idx="1175">
                  <c:v>14.627828038352396</c:v>
                </c:pt>
                <c:pt idx="1176">
                  <c:v>14.628076253419906</c:v>
                </c:pt>
                <c:pt idx="1177">
                  <c:v>14.628323094374728</c:v>
                </c:pt>
                <c:pt idx="1178">
                  <c:v>14.628568568802223</c:v>
                </c:pt>
                <c:pt idx="1179">
                  <c:v>14.628812684246107</c:v>
                </c:pt>
                <c:pt idx="1180">
                  <c:v>14.629055448208693</c:v>
                </c:pt>
                <c:pt idx="1181">
                  <c:v>14.629296868151117</c:v>
                </c:pt>
                <c:pt idx="1182">
                  <c:v>14.629536951493552</c:v>
                </c:pt>
                <c:pt idx="1183">
                  <c:v>14.629775705615435</c:v>
                </c:pt>
                <c:pt idx="1184">
                  <c:v>14.630013137855681</c:v>
                </c:pt>
                <c:pt idx="1185">
                  <c:v>14.630249255512927</c:v>
                </c:pt>
                <c:pt idx="1186">
                  <c:v>14.630484065845721</c:v>
                </c:pt>
                <c:pt idx="1187">
                  <c:v>14.630717576072749</c:v>
                </c:pt>
                <c:pt idx="1188">
                  <c:v>14.630949793373066</c:v>
                </c:pt>
                <c:pt idx="1189">
                  <c:v>14.631180724886288</c:v>
                </c:pt>
                <c:pt idx="1190">
                  <c:v>14.631410377712825</c:v>
                </c:pt>
                <c:pt idx="1191">
                  <c:v>14.631638758914091</c:v>
                </c:pt>
                <c:pt idx="1192">
                  <c:v>14.631865875512695</c:v>
                </c:pt>
                <c:pt idx="1193">
                  <c:v>14.63209173449269</c:v>
                </c:pt>
                <c:pt idx="1194">
                  <c:v>14.632316342799751</c:v>
                </c:pt>
                <c:pt idx="1195">
                  <c:v>14.632539707341385</c:v>
                </c:pt>
                <c:pt idx="1196">
                  <c:v>14.632761834987162</c:v>
                </c:pt>
                <c:pt idx="1197">
                  <c:v>14.632982732568905</c:v>
                </c:pt>
                <c:pt idx="1198">
                  <c:v>14.633202406880885</c:v>
                </c:pt>
                <c:pt idx="1199">
                  <c:v>14.633420864680044</c:v>
                </c:pt>
                <c:pt idx="1200">
                  <c:v>14.633638112686199</c:v>
                </c:pt>
                <c:pt idx="1201">
                  <c:v>14.633854157582224</c:v>
                </c:pt>
                <c:pt idx="1202">
                  <c:v>14.634069006014272</c:v>
                </c:pt>
                <c:pt idx="1203">
                  <c:v>14.634282664591947</c:v>
                </c:pt>
                <c:pt idx="1204">
                  <c:v>14.634495139888548</c:v>
                </c:pt>
                <c:pt idx="1205">
                  <c:v>14.634706438441226</c:v>
                </c:pt>
                <c:pt idx="1206">
                  <c:v>14.634916566751187</c:v>
                </c:pt>
                <c:pt idx="1207">
                  <c:v>14.635125531283911</c:v>
                </c:pt>
                <c:pt idx="1208">
                  <c:v>14.635333338469323</c:v>
                </c:pt>
                <c:pt idx="1209">
                  <c:v>14.635539994701995</c:v>
                </c:pt>
                <c:pt idx="1210">
                  <c:v>14.635745506341339</c:v>
                </c:pt>
                <c:pt idx="1211">
                  <c:v>14.635949879711793</c:v>
                </c:pt>
                <c:pt idx="1212">
                  <c:v>14.636153121103021</c:v>
                </c:pt>
                <c:pt idx="1213">
                  <c:v>14.636355236770097</c:v>
                </c:pt>
                <c:pt idx="1214">
                  <c:v>14.636556232933691</c:v>
                </c:pt>
                <c:pt idx="1215">
                  <c:v>14.636756115780257</c:v>
                </c:pt>
                <c:pt idx="1216">
                  <c:v>14.636954891462226</c:v>
                </c:pt>
                <c:pt idx="1217">
                  <c:v>14.637152566098187</c:v>
                </c:pt>
                <c:pt idx="1218">
                  <c:v>14.637349145773063</c:v>
                </c:pt>
                <c:pt idx="1219">
                  <c:v>14.637544636538316</c:v>
                </c:pt>
                <c:pt idx="1220">
                  <c:v>14.637739044412102</c:v>
                </c:pt>
                <c:pt idx="1221">
                  <c:v>14.637932375379478</c:v>
                </c:pt>
                <c:pt idx="1222">
                  <c:v>14.638124635392561</c:v>
                </c:pt>
                <c:pt idx="1223">
                  <c:v>14.638315830370729</c:v>
                </c:pt>
                <c:pt idx="1224">
                  <c:v>14.638505966200777</c:v>
                </c:pt>
                <c:pt idx="1225">
                  <c:v>14.638695048737111</c:v>
                </c:pt>
                <c:pt idx="1226">
                  <c:v>14.63888308380192</c:v>
                </c:pt>
                <c:pt idx="1227">
                  <c:v>14.63907007718535</c:v>
                </c:pt>
                <c:pt idx="1228">
                  <c:v>14.639256034645678</c:v>
                </c:pt>
                <c:pt idx="1229">
                  <c:v>14.639440961909488</c:v>
                </c:pt>
                <c:pt idx="1230">
                  <c:v>14.639624864671854</c:v>
                </c:pt>
                <c:pt idx="1231">
                  <c:v>14.639807748596484</c:v>
                </c:pt>
                <c:pt idx="1232">
                  <c:v>14.639989619315918</c:v>
                </c:pt>
                <c:pt idx="1233">
                  <c:v>14.640170482431694</c:v>
                </c:pt>
                <c:pt idx="1234">
                  <c:v>14.6403503435145</c:v>
                </c:pt>
                <c:pt idx="1235">
                  <c:v>14.640529208104368</c:v>
                </c:pt>
                <c:pt idx="1236">
                  <c:v>14.640707081710817</c:v>
                </c:pt>
                <c:pt idx="1237">
                  <c:v>14.640883969813032</c:v>
                </c:pt>
                <c:pt idx="1238">
                  <c:v>14.641059877860034</c:v>
                </c:pt>
                <c:pt idx="1239">
                  <c:v>14.641234811270829</c:v>
                </c:pt>
                <c:pt idx="1240">
                  <c:v>14.641408775434597</c:v>
                </c:pt>
                <c:pt idx="1241">
                  <c:v>14.64158177571082</c:v>
                </c:pt>
                <c:pt idx="1242">
                  <c:v>14.641753817429482</c:v>
                </c:pt>
                <c:pt idx="1243">
                  <c:v>14.641924905891198</c:v>
                </c:pt>
                <c:pt idx="1244">
                  <c:v>14.642095046367398</c:v>
                </c:pt>
                <c:pt idx="1245">
                  <c:v>14.642264244100472</c:v>
                </c:pt>
                <c:pt idx="1246">
                  <c:v>14.642432504303933</c:v>
                </c:pt>
                <c:pt idx="1247">
                  <c:v>14.642599832162574</c:v>
                </c:pt>
                <c:pt idx="1248">
                  <c:v>14.642766232832635</c:v>
                </c:pt>
                <c:pt idx="1249">
                  <c:v>14.642931711441944</c:v>
                </c:pt>
                <c:pt idx="1250">
                  <c:v>14.643096273090068</c:v>
                </c:pt>
                <c:pt idx="1251">
                  <c:v>14.643259922848504</c:v>
                </c:pt>
                <c:pt idx="1252">
                  <c:v>14.643422665760779</c:v>
                </c:pt>
                <c:pt idx="1253">
                  <c:v>14.643584506842648</c:v>
                </c:pt>
                <c:pt idx="1254">
                  <c:v>14.643745451082223</c:v>
                </c:pt>
                <c:pt idx="1255">
                  <c:v>14.643905503440127</c:v>
                </c:pt>
                <c:pt idx="1256">
                  <c:v>14.644064668849655</c:v>
                </c:pt>
                <c:pt idx="1257">
                  <c:v>14.6442229522169</c:v>
                </c:pt>
                <c:pt idx="1258">
                  <c:v>14.644380358420934</c:v>
                </c:pt>
                <c:pt idx="1259">
                  <c:v>14.64453689231393</c:v>
                </c:pt>
                <c:pt idx="1260">
                  <c:v>14.644692558721326</c:v>
                </c:pt>
                <c:pt idx="1261">
                  <c:v>14.644847362441942</c:v>
                </c:pt>
                <c:pt idx="1262">
                  <c:v>14.645001308248171</c:v>
                </c:pt>
                <c:pt idx="1263">
                  <c:v>14.645154400886094</c:v>
                </c:pt>
                <c:pt idx="1264">
                  <c:v>14.645306645075616</c:v>
                </c:pt>
                <c:pt idx="1265">
                  <c:v>14.645458045510637</c:v>
                </c:pt>
                <c:pt idx="1266">
                  <c:v>14.645608606859174</c:v>
                </c:pt>
                <c:pt idx="1267">
                  <c:v>14.645758333763515</c:v>
                </c:pt>
                <c:pt idx="1268">
                  <c:v>14.645907230840347</c:v>
                </c:pt>
                <c:pt idx="1269">
                  <c:v>14.646055302680908</c:v>
                </c:pt>
                <c:pt idx="1270">
                  <c:v>14.64620255385111</c:v>
                </c:pt>
                <c:pt idx="1271">
                  <c:v>14.646348988891706</c:v>
                </c:pt>
                <c:pt idx="1272">
                  <c:v>14.646494612318399</c:v>
                </c:pt>
                <c:pt idx="1273">
                  <c:v>14.646639428621988</c:v>
                </c:pt>
                <c:pt idx="1274">
                  <c:v>14.646783442268516</c:v>
                </c:pt>
                <c:pt idx="1275">
                  <c:v>14.646926657699396</c:v>
                </c:pt>
                <c:pt idx="1276">
                  <c:v>14.647069079331542</c:v>
                </c:pt>
                <c:pt idx="1277">
                  <c:v>14.647210711557511</c:v>
                </c:pt>
                <c:pt idx="1278">
                  <c:v>14.64735155874563</c:v>
                </c:pt>
                <c:pt idx="1279">
                  <c:v>14.647491625240134</c:v>
                </c:pt>
                <c:pt idx="1280">
                  <c:v>14.647630915361301</c:v>
                </c:pt>
                <c:pt idx="1281">
                  <c:v>14.647769433405562</c:v>
                </c:pt>
                <c:pt idx="1282">
                  <c:v>14.647907183645678</c:v>
                </c:pt>
                <c:pt idx="1283">
                  <c:v>14.648044170330808</c:v>
                </c:pt>
                <c:pt idx="1284">
                  <c:v>14.648180397686685</c:v>
                </c:pt>
                <c:pt idx="1285">
                  <c:v>14.648315869915729</c:v>
                </c:pt>
                <c:pt idx="1286">
                  <c:v>14.648450591197182</c:v>
                </c:pt>
                <c:pt idx="1287">
                  <c:v>14.648584565687212</c:v>
                </c:pt>
                <c:pt idx="1288">
                  <c:v>14.648717797519067</c:v>
                </c:pt>
                <c:pt idx="1289">
                  <c:v>14.648850290803191</c:v>
                </c:pt>
                <c:pt idx="1290">
                  <c:v>14.648982049627339</c:v>
                </c:pt>
                <c:pt idx="1291">
                  <c:v>14.649113078056713</c:v>
                </c:pt>
                <c:pt idx="1292">
                  <c:v>14.649243380134099</c:v>
                </c:pt>
                <c:pt idx="1293">
                  <c:v>14.649372959879944</c:v>
                </c:pt>
                <c:pt idx="1294">
                  <c:v>14.64950182129253</c:v>
                </c:pt>
                <c:pt idx="1295">
                  <c:v>14.64962996834806</c:v>
                </c:pt>
                <c:pt idx="1296">
                  <c:v>14.649757405000811</c:v>
                </c:pt>
                <c:pt idx="1297">
                  <c:v>14.649884135183223</c:v>
                </c:pt>
                <c:pt idx="1298">
                  <c:v>14.650010162806025</c:v>
                </c:pt>
                <c:pt idx="1299">
                  <c:v>14.650135491758386</c:v>
                </c:pt>
                <c:pt idx="1300">
                  <c:v>14.650260125907975</c:v>
                </c:pt>
                <c:pt idx="1301">
                  <c:v>14.650384069101138</c:v>
                </c:pt>
                <c:pt idx="1302">
                  <c:v>14.650507325162982</c:v>
                </c:pt>
                <c:pt idx="1303">
                  <c:v>14.650629897897499</c:v>
                </c:pt>
                <c:pt idx="1304">
                  <c:v>14.650751791087682</c:v>
                </c:pt>
                <c:pt idx="1305">
                  <c:v>14.650873008495632</c:v>
                </c:pt>
                <c:pt idx="1306">
                  <c:v>14.650993553862694</c:v>
                </c:pt>
                <c:pt idx="1307">
                  <c:v>14.651113430909547</c:v>
                </c:pt>
                <c:pt idx="1308">
                  <c:v>14.651232643336343</c:v>
                </c:pt>
                <c:pt idx="1309">
                  <c:v>14.651351194822778</c:v>
                </c:pt>
                <c:pt idx="1310">
                  <c:v>14.651469089028261</c:v>
                </c:pt>
                <c:pt idx="1311">
                  <c:v>14.651586329591971</c:v>
                </c:pt>
                <c:pt idx="1312">
                  <c:v>14.651702920133012</c:v>
                </c:pt>
                <c:pt idx="1313">
                  <c:v>14.651818864250499</c:v>
                </c:pt>
                <c:pt idx="1314">
                  <c:v>14.651934165523652</c:v>
                </c:pt>
                <c:pt idx="1315">
                  <c:v>14.652048827511964</c:v>
                </c:pt>
                <c:pt idx="1316">
                  <c:v>14.652162853755234</c:v>
                </c:pt>
                <c:pt idx="1317">
                  <c:v>14.65227624777374</c:v>
                </c:pt>
                <c:pt idx="1318">
                  <c:v>14.652389013068296</c:v>
                </c:pt>
                <c:pt idx="1319">
                  <c:v>14.652501153120404</c:v>
                </c:pt>
                <c:pt idx="1320">
                  <c:v>14.652612671392317</c:v>
                </c:pt>
                <c:pt idx="1321">
                  <c:v>14.652723571327185</c:v>
                </c:pt>
                <c:pt idx="1322">
                  <c:v>14.652833856349122</c:v>
                </c:pt>
                <c:pt idx="1323">
                  <c:v>14.652943529863341</c:v>
                </c:pt>
                <c:pt idx="1324">
                  <c:v>14.653052595256241</c:v>
                </c:pt>
                <c:pt idx="1325">
                  <c:v>14.653161055895518</c:v>
                </c:pt>
                <c:pt idx="1326">
                  <c:v>14.653268915130262</c:v>
                </c:pt>
                <c:pt idx="1327">
                  <c:v>14.653376176291061</c:v>
                </c:pt>
                <c:pt idx="1328">
                  <c:v>14.653482842690119</c:v>
                </c:pt>
                <c:pt idx="1329">
                  <c:v>14.653588917621317</c:v>
                </c:pt>
                <c:pt idx="1330">
                  <c:v>14.653694404360355</c:v>
                </c:pt>
                <c:pt idx="1331">
                  <c:v>14.653799306164828</c:v>
                </c:pt>
                <c:pt idx="1332">
                  <c:v>14.653903626274348</c:v>
                </c:pt>
                <c:pt idx="1333">
                  <c:v>14.654007367910609</c:v>
                </c:pt>
                <c:pt idx="1334">
                  <c:v>14.654110534277519</c:v>
                </c:pt>
                <c:pt idx="1335">
                  <c:v>14.654213128561274</c:v>
                </c:pt>
                <c:pt idx="1336">
                  <c:v>14.654315153930469</c:v>
                </c:pt>
                <c:pt idx="1337">
                  <c:v>14.654416613536194</c:v>
                </c:pt>
                <c:pt idx="1338">
                  <c:v>14.654517510512118</c:v>
                </c:pt>
                <c:pt idx="1339">
                  <c:v>14.654617847974594</c:v>
                </c:pt>
                <c:pt idx="1340">
                  <c:v>14.654717629022773</c:v>
                </c:pt>
                <c:pt idx="1341">
                  <c:v>14.654816856738654</c:v>
                </c:pt>
                <c:pt idx="1342">
                  <c:v>14.654915534187216</c:v>
                </c:pt>
                <c:pt idx="1343">
                  <c:v>14.655013664416501</c:v>
                </c:pt>
                <c:pt idx="1344">
                  <c:v>14.655111250457706</c:v>
                </c:pt>
                <c:pt idx="1345">
                  <c:v>14.655208295325265</c:v>
                </c:pt>
                <c:pt idx="1346">
                  <c:v>14.655304802016966</c:v>
                </c:pt>
                <c:pt idx="1347">
                  <c:v>14.655400773514019</c:v>
                </c:pt>
                <c:pt idx="1348">
                  <c:v>14.655496212781154</c:v>
                </c:pt>
                <c:pt idx="1349">
                  <c:v>14.655591122766722</c:v>
                </c:pt>
                <c:pt idx="1350">
                  <c:v>14.655685506402779</c:v>
                </c:pt>
                <c:pt idx="1351">
                  <c:v>14.655779366605159</c:v>
                </c:pt>
                <c:pt idx="1352">
                  <c:v>14.655872706273598</c:v>
                </c:pt>
                <c:pt idx="1353">
                  <c:v>14.65596552829178</c:v>
                </c:pt>
                <c:pt idx="1354">
                  <c:v>14.656057835527477</c:v>
                </c:pt>
                <c:pt idx="1355">
                  <c:v>14.656149630832575</c:v>
                </c:pt>
                <c:pt idx="1356">
                  <c:v>14.656240917043217</c:v>
                </c:pt>
                <c:pt idx="1357">
                  <c:v>14.656331696979862</c:v>
                </c:pt>
                <c:pt idx="1358">
                  <c:v>14.656421973447378</c:v>
                </c:pt>
                <c:pt idx="1359">
                  <c:v>14.656511749235113</c:v>
                </c:pt>
                <c:pt idx="1360">
                  <c:v>14.656601027117004</c:v>
                </c:pt>
                <c:pt idx="1361">
                  <c:v>14.656689809851652</c:v>
                </c:pt>
                <c:pt idx="1362">
                  <c:v>14.656778100182404</c:v>
                </c:pt>
                <c:pt idx="1363">
                  <c:v>14.656865900837436</c:v>
                </c:pt>
                <c:pt idx="1364">
                  <c:v>14.656953214529846</c:v>
                </c:pt>
                <c:pt idx="1365">
                  <c:v>14.657040043957721</c:v>
                </c:pt>
                <c:pt idx="1366">
                  <c:v>14.657126391804239</c:v>
                </c:pt>
                <c:pt idx="1367">
                  <c:v>14.657212260737719</c:v>
                </c:pt>
                <c:pt idx="1368">
                  <c:v>14.657297653411762</c:v>
                </c:pt>
                <c:pt idx="1369">
                  <c:v>14.657382572465259</c:v>
                </c:pt>
                <c:pt idx="1370">
                  <c:v>14.657467020522535</c:v>
                </c:pt>
                <c:pt idx="1371">
                  <c:v>14.657551000193376</c:v>
                </c:pt>
                <c:pt idx="1372">
                  <c:v>14.657634514073163</c:v>
                </c:pt>
                <c:pt idx="1373">
                  <c:v>14.657717564742899</c:v>
                </c:pt>
                <c:pt idx="1374">
                  <c:v>14.657800154769333</c:v>
                </c:pt>
                <c:pt idx="1375">
                  <c:v>14.657882286705</c:v>
                </c:pt>
                <c:pt idx="1376">
                  <c:v>14.657963963088335</c:v>
                </c:pt>
                <c:pt idx="1377">
                  <c:v>14.658045186443722</c:v>
                </c:pt>
                <c:pt idx="1378">
                  <c:v>14.658125959281579</c:v>
                </c:pt>
                <c:pt idx="1379">
                  <c:v>14.658206284098455</c:v>
                </c:pt>
                <c:pt idx="1380">
                  <c:v>14.658286163377076</c:v>
                </c:pt>
                <c:pt idx="1381">
                  <c:v>14.658365599586443</c:v>
                </c:pt>
                <c:pt idx="1382">
                  <c:v>14.658444595181891</c:v>
                </c:pt>
                <c:pt idx="1383">
                  <c:v>14.658523152605182</c:v>
                </c:pt>
                <c:pt idx="1384">
                  <c:v>14.658601274284566</c:v>
                </c:pt>
                <c:pt idx="1385">
                  <c:v>14.658678962634868</c:v>
                </c:pt>
                <c:pt idx="1386">
                  <c:v>14.658756220057541</c:v>
                </c:pt>
                <c:pt idx="1387">
                  <c:v>14.658833048940769</c:v>
                </c:pt>
                <c:pt idx="1388">
                  <c:v>14.658909451659513</c:v>
                </c:pt>
                <c:pt idx="1389">
                  <c:v>14.6589854305756</c:v>
                </c:pt>
                <c:pt idx="1390">
                  <c:v>14.659060988037785</c:v>
                </c:pt>
                <c:pt idx="1391">
                  <c:v>14.659136126381838</c:v>
                </c:pt>
                <c:pt idx="1392">
                  <c:v>14.659210847930595</c:v>
                </c:pt>
                <c:pt idx="1393">
                  <c:v>14.659285154994057</c:v>
                </c:pt>
                <c:pt idx="1394">
                  <c:v>14.659359049869426</c:v>
                </c:pt>
                <c:pt idx="1395">
                  <c:v>14.659432534841208</c:v>
                </c:pt>
                <c:pt idx="1396">
                  <c:v>14.659505612181261</c:v>
                </c:pt>
                <c:pt idx="1397">
                  <c:v>14.65957828414887</c:v>
                </c:pt>
                <c:pt idx="1398">
                  <c:v>14.659650552990835</c:v>
                </c:pt>
                <c:pt idx="1399">
                  <c:v>14.659722420941499</c:v>
                </c:pt>
                <c:pt idx="1400">
                  <c:v>14.659793890222868</c:v>
                </c:pt>
                <c:pt idx="1401">
                  <c:v>14.659864963044633</c:v>
                </c:pt>
                <c:pt idx="1402">
                  <c:v>14.659935641604267</c:v>
                </c:pt>
                <c:pt idx="1403">
                  <c:v>14.660005928087079</c:v>
                </c:pt>
                <c:pt idx="1404">
                  <c:v>14.660075824666285</c:v>
                </c:pt>
                <c:pt idx="1405">
                  <c:v>14.660145333503078</c:v>
                </c:pt>
                <c:pt idx="1406">
                  <c:v>14.660214456746692</c:v>
                </c:pt>
                <c:pt idx="1407">
                  <c:v>14.660283196534458</c:v>
                </c:pt>
                <c:pt idx="1408">
                  <c:v>14.660351554991889</c:v>
                </c:pt>
                <c:pt idx="1409">
                  <c:v>14.660419534232734</c:v>
                </c:pt>
                <c:pt idx="1410">
                  <c:v>14.660487136359029</c:v>
                </c:pt>
                <c:pt idx="1411">
                  <c:v>14.660554363461197</c:v>
                </c:pt>
                <c:pt idx="1412">
                  <c:v>14.660621217618077</c:v>
                </c:pt>
                <c:pt idx="1413">
                  <c:v>14.660687700897013</c:v>
                </c:pt>
                <c:pt idx="1414">
                  <c:v>14.660753815353896</c:v>
                </c:pt>
                <c:pt idx="1415">
                  <c:v>14.66081956303325</c:v>
                </c:pt>
                <c:pt idx="1416">
                  <c:v>14.660884945968263</c:v>
                </c:pt>
                <c:pt idx="1417">
                  <c:v>14.660949966180894</c:v>
                </c:pt>
                <c:pt idx="1418">
                  <c:v>14.661014625681897</c:v>
                </c:pt>
                <c:pt idx="1419">
                  <c:v>14.661078926470891</c:v>
                </c:pt>
                <c:pt idx="1420">
                  <c:v>14.661142870536434</c:v>
                </c:pt>
                <c:pt idx="1421">
                  <c:v>14.661206459856082</c:v>
                </c:pt>
                <c:pt idx="1422">
                  <c:v>14.661269696396431</c:v>
                </c:pt>
                <c:pt idx="1423">
                  <c:v>14.661332582113204</c:v>
                </c:pt>
                <c:pt idx="1424">
                  <c:v>14.66139511895128</c:v>
                </c:pt>
                <c:pt idx="1425">
                  <c:v>14.66145730884479</c:v>
                </c:pt>
                <c:pt idx="1426">
                  <c:v>14.661519153717151</c:v>
                </c:pt>
                <c:pt idx="1427">
                  <c:v>14.66158065548113</c:v>
                </c:pt>
                <c:pt idx="1428">
                  <c:v>14.661641816038905</c:v>
                </c:pt>
                <c:pt idx="1429">
                  <c:v>14.661702637282129</c:v>
                </c:pt>
                <c:pt idx="1430">
                  <c:v>14.661763121091974</c:v>
                </c:pt>
                <c:pt idx="1431">
                  <c:v>14.661823269339202</c:v>
                </c:pt>
                <c:pt idx="1432">
                  <c:v>14.661883083884222</c:v>
                </c:pt>
                <c:pt idx="1433">
                  <c:v>14.661942566577126</c:v>
                </c:pt>
                <c:pt idx="1434">
                  <c:v>14.662001719257789</c:v>
                </c:pt>
                <c:pt idx="1435">
                  <c:v>14.662060543755882</c:v>
                </c:pt>
                <c:pt idx="1436">
                  <c:v>14.662119041890941</c:v>
                </c:pt>
                <c:pt idx="1437">
                  <c:v>14.662177215472443</c:v>
                </c:pt>
                <c:pt idx="1438">
                  <c:v>14.662235066299836</c:v>
                </c:pt>
                <c:pt idx="1439">
                  <c:v>14.66229259616261</c:v>
                </c:pt>
                <c:pt idx="1440">
                  <c:v>14.662349806840341</c:v>
                </c:pt>
                <c:pt idx="1441">
                  <c:v>14.662406700102752</c:v>
                </c:pt>
                <c:pt idx="1442">
                  <c:v>14.662463277709769</c:v>
                </c:pt>
                <c:pt idx="1443">
                  <c:v>14.662519541411577</c:v>
                </c:pt>
                <c:pt idx="1444">
                  <c:v>14.662575492948656</c:v>
                </c:pt>
                <c:pt idx="1445">
                  <c:v>14.662631134051868</c:v>
                </c:pt>
                <c:pt idx="1446">
                  <c:v>14.662686466442473</c:v>
                </c:pt>
                <c:pt idx="1447">
                  <c:v>14.662741491832206</c:v>
                </c:pt>
                <c:pt idx="1448">
                  <c:v>14.66279621192332</c:v>
                </c:pt>
                <c:pt idx="1449">
                  <c:v>14.662850628408648</c:v>
                </c:pt>
                <c:pt idx="1450">
                  <c:v>14.662904742971643</c:v>
                </c:pt>
                <c:pt idx="1451">
                  <c:v>14.662958557286437</c:v>
                </c:pt>
                <c:pt idx="1452">
                  <c:v>14.663012073017889</c:v>
                </c:pt>
                <c:pt idx="1453">
                  <c:v>14.663065291821635</c:v>
                </c:pt>
                <c:pt idx="1454">
                  <c:v>14.663118215344154</c:v>
                </c:pt>
                <c:pt idx="1455">
                  <c:v>14.66317084522279</c:v>
                </c:pt>
                <c:pt idx="1456">
                  <c:v>14.66322318308583</c:v>
                </c:pt>
                <c:pt idx="1457">
                  <c:v>14.663275230552543</c:v>
                </c:pt>
                <c:pt idx="1458">
                  <c:v>14.663326989233219</c:v>
                </c:pt>
                <c:pt idx="1459">
                  <c:v>14.663378460729243</c:v>
                </c:pt>
                <c:pt idx="1460">
                  <c:v>14.663429646633126</c:v>
                </c:pt>
                <c:pt idx="1461">
                  <c:v>14.66348054852855</c:v>
                </c:pt>
                <c:pt idx="1462">
                  <c:v>14.663531167990438</c:v>
                </c:pt>
                <c:pt idx="1463">
                  <c:v>14.663581506584981</c:v>
                </c:pt>
                <c:pt idx="1464">
                  <c:v>14.6636315658697</c:v>
                </c:pt>
                <c:pt idx="1465">
                  <c:v>14.663681347393483</c:v>
                </c:pt>
                <c:pt idx="1466">
                  <c:v>14.66373085269665</c:v>
                </c:pt>
                <c:pt idx="1467">
                  <c:v>14.663780083310973</c:v>
                </c:pt>
                <c:pt idx="1468">
                  <c:v>14.663829040759758</c:v>
                </c:pt>
                <c:pt idx="1469">
                  <c:v>14.663877726557857</c:v>
                </c:pt>
                <c:pt idx="1470">
                  <c:v>14.663926142211738</c:v>
                </c:pt>
                <c:pt idx="1471">
                  <c:v>14.663974289219517</c:v>
                </c:pt>
                <c:pt idx="1472">
                  <c:v>14.664022169071027</c:v>
                </c:pt>
                <c:pt idx="1473">
                  <c:v>14.664069783247831</c:v>
                </c:pt>
                <c:pt idx="1474">
                  <c:v>14.664117133223291</c:v>
                </c:pt>
                <c:pt idx="1475">
                  <c:v>14.664164220462613</c:v>
                </c:pt>
                <c:pt idx="1476">
                  <c:v>14.664211046422876</c:v>
                </c:pt>
                <c:pt idx="1477">
                  <c:v>14.664257612553099</c:v>
                </c:pt>
                <c:pt idx="1478">
                  <c:v>14.664303920294259</c:v>
                </c:pt>
                <c:pt idx="1479">
                  <c:v>14.664349971079362</c:v>
                </c:pt>
                <c:pt idx="1480">
                  <c:v>14.664395766333465</c:v>
                </c:pt>
                <c:pt idx="1481">
                  <c:v>14.664441307473746</c:v>
                </c:pt>
                <c:pt idx="1482">
                  <c:v>14.664486595909514</c:v>
                </c:pt>
                <c:pt idx="1483">
                  <c:v>14.664531633042277</c:v>
                </c:pt>
                <c:pt idx="1484">
                  <c:v>14.664576420265782</c:v>
                </c:pt>
                <c:pt idx="1485">
                  <c:v>14.664620958966049</c:v>
                </c:pt>
                <c:pt idx="1486">
                  <c:v>14.664665250521427</c:v>
                </c:pt>
                <c:pt idx="1487">
                  <c:v>14.664709296302616</c:v>
                </c:pt>
                <c:pt idx="1488">
                  <c:v>14.66475309767273</c:v>
                </c:pt>
                <c:pt idx="1489">
                  <c:v>14.664796655987324</c:v>
                </c:pt>
                <c:pt idx="1490">
                  <c:v>14.664839972594455</c:v>
                </c:pt>
                <c:pt idx="1491">
                  <c:v>14.6648830488347</c:v>
                </c:pt>
                <c:pt idx="1492">
                  <c:v>14.664925886041205</c:v>
                </c:pt>
                <c:pt idx="1493">
                  <c:v>14.664968485539742</c:v>
                </c:pt>
                <c:pt idx="1494">
                  <c:v>14.665010848648727</c:v>
                </c:pt>
                <c:pt idx="1495">
                  <c:v>14.665052976679274</c:v>
                </c:pt>
                <c:pt idx="1496">
                  <c:v>14.665094870935235</c:v>
                </c:pt>
                <c:pt idx="1497">
                  <c:v>14.66513653271323</c:v>
                </c:pt>
                <c:pt idx="1498">
                  <c:v>14.665177963302702</c:v>
                </c:pt>
                <c:pt idx="1499">
                  <c:v>14.665219163985936</c:v>
                </c:pt>
                <c:pt idx="1500">
                  <c:v>14.665260136038134</c:v>
                </c:pt>
                <c:pt idx="1501">
                  <c:v>14.665300880727415</c:v>
                </c:pt>
                <c:pt idx="1502">
                  <c:v>14.665341399314871</c:v>
                </c:pt>
                <c:pt idx="1503">
                  <c:v>14.665381693054606</c:v>
                </c:pt>
                <c:pt idx="1504">
                  <c:v>14.665421763193789</c:v>
                </c:pt>
                <c:pt idx="1505">
                  <c:v>14.665461610972656</c:v>
                </c:pt>
                <c:pt idx="1506">
                  <c:v>14.665501237624582</c:v>
                </c:pt>
                <c:pt idx="1507">
                  <c:v>14.665540644376113</c:v>
                </c:pt>
                <c:pt idx="1508">
                  <c:v>14.665579832446982</c:v>
                </c:pt>
                <c:pt idx="1509">
                  <c:v>14.665618803050171</c:v>
                </c:pt>
                <c:pt idx="1510">
                  <c:v>14.665657557391945</c:v>
                </c:pt>
                <c:pt idx="1511">
                  <c:v>14.66569609667188</c:v>
                </c:pt>
                <c:pt idx="1512">
                  <c:v>14.665734422082901</c:v>
                </c:pt>
                <c:pt idx="1513">
                  <c:v>14.665772534811316</c:v>
                </c:pt>
                <c:pt idx="1514">
                  <c:v>14.66581043603688</c:v>
                </c:pt>
                <c:pt idx="1515">
                  <c:v>14.665848126932778</c:v>
                </c:pt>
                <c:pt idx="1516">
                  <c:v>14.665885608665729</c:v>
                </c:pt>
                <c:pt idx="1517">
                  <c:v>14.665922882395957</c:v>
                </c:pt>
                <c:pt idx="1518">
                  <c:v>14.665959949277267</c:v>
                </c:pt>
                <c:pt idx="1519">
                  <c:v>14.665996810457074</c:v>
                </c:pt>
                <c:pt idx="1520">
                  <c:v>14.666033467076419</c:v>
                </c:pt>
                <c:pt idx="1521">
                  <c:v>14.666069920270035</c:v>
                </c:pt>
                <c:pt idx="1522">
                  <c:v>14.666106171166359</c:v>
                </c:pt>
                <c:pt idx="1523">
                  <c:v>14.666142220887576</c:v>
                </c:pt>
                <c:pt idx="1524">
                  <c:v>14.666178070549634</c:v>
                </c:pt>
                <c:pt idx="1525">
                  <c:v>14.666213721262329</c:v>
                </c:pt>
                <c:pt idx="1526">
                  <c:v>14.666249174129277</c:v>
                </c:pt>
                <c:pt idx="1527">
                  <c:v>14.666284430247991</c:v>
                </c:pt>
                <c:pt idx="1528">
                  <c:v>14.666319490709888</c:v>
                </c:pt>
                <c:pt idx="1529">
                  <c:v>14.666354356600356</c:v>
                </c:pt>
                <c:pt idx="1530">
                  <c:v>14.666389028998749</c:v>
                </c:pt>
                <c:pt idx="1531">
                  <c:v>14.666423508978442</c:v>
                </c:pt>
                <c:pt idx="1532">
                  <c:v>14.666457797606871</c:v>
                </c:pt>
                <c:pt idx="1533">
                  <c:v>14.666491895945541</c:v>
                </c:pt>
                <c:pt idx="1534">
                  <c:v>14.666525805050075</c:v>
                </c:pt>
                <c:pt idx="1535">
                  <c:v>14.666559525970257</c:v>
                </c:pt>
                <c:pt idx="1536">
                  <c:v>14.666593059750035</c:v>
                </c:pt>
                <c:pt idx="1537">
                  <c:v>14.666626407427584</c:v>
                </c:pt>
                <c:pt idx="1538">
                  <c:v>14.666659570035316</c:v>
                </c:pt>
                <c:pt idx="1539">
                  <c:v>14.666692548599922</c:v>
                </c:pt>
                <c:pt idx="1540">
                  <c:v>14.666725344142405</c:v>
                </c:pt>
                <c:pt idx="1541">
                  <c:v>14.666757957678099</c:v>
                </c:pt>
                <c:pt idx="1542">
                  <c:v>14.666790390216725</c:v>
                </c:pt>
                <c:pt idx="1543">
                  <c:v>14.666822642762387</c:v>
                </c:pt>
                <c:pt idx="1544">
                  <c:v>14.666854716313644</c:v>
                </c:pt>
                <c:pt idx="1545">
                  <c:v>14.666886611863504</c:v>
                </c:pt>
                <c:pt idx="1546">
                  <c:v>14.666918330399469</c:v>
                </c:pt>
                <c:pt idx="1547">
                  <c:v>14.666949872903578</c:v>
                </c:pt>
                <c:pt idx="1548">
                  <c:v>14.66698124035242</c:v>
                </c:pt>
                <c:pt idx="1549">
                  <c:v>14.667012433717167</c:v>
                </c:pt>
                <c:pt idx="1550">
                  <c:v>14.667043453963617</c:v>
                </c:pt>
                <c:pt idx="1551">
                  <c:v>14.667074302052196</c:v>
                </c:pt>
                <c:pt idx="1552">
                  <c:v>14.667104978938026</c:v>
                </c:pt>
                <c:pt idx="1553">
                  <c:v>14.667135485570915</c:v>
                </c:pt>
                <c:pt idx="1554">
                  <c:v>14.667165822895429</c:v>
                </c:pt>
                <c:pt idx="1555">
                  <c:v>14.667195991850866</c:v>
                </c:pt>
                <c:pt idx="1556">
                  <c:v>14.667225993371339</c:v>
                </c:pt>
                <c:pt idx="1557">
                  <c:v>14.667255828385784</c:v>
                </c:pt>
                <c:pt idx="1558">
                  <c:v>14.66728549781797</c:v>
                </c:pt>
                <c:pt idx="1559">
                  <c:v>14.667315002586555</c:v>
                </c:pt>
                <c:pt idx="1560">
                  <c:v>14.667344343605105</c:v>
                </c:pt>
                <c:pt idx="1561">
                  <c:v>14.667373521782116</c:v>
                </c:pt>
                <c:pt idx="1562">
                  <c:v>14.667402538021047</c:v>
                </c:pt>
                <c:pt idx="1563">
                  <c:v>14.667431393220355</c:v>
                </c:pt>
                <c:pt idx="1564">
                  <c:v>14.66746008827351</c:v>
                </c:pt>
                <c:pt idx="1565">
                  <c:v>14.667488624069028</c:v>
                </c:pt>
                <c:pt idx="1566">
                  <c:v>14.667517001490493</c:v>
                </c:pt>
                <c:pt idx="1567">
                  <c:v>14.667545221416608</c:v>
                </c:pt>
                <c:pt idx="1568">
                  <c:v>14.667573284721183</c:v>
                </c:pt>
                <c:pt idx="1569">
                  <c:v>14.667601192273194</c:v>
                </c:pt>
                <c:pt idx="1570">
                  <c:v>14.667628944936798</c:v>
                </c:pt>
                <c:pt idx="1571">
                  <c:v>14.667656543571361</c:v>
                </c:pt>
                <c:pt idx="1572">
                  <c:v>14.667683989031486</c:v>
                </c:pt>
                <c:pt idx="1573">
                  <c:v>14.667711282167026</c:v>
                </c:pt>
                <c:pt idx="1574">
                  <c:v>14.667738423823131</c:v>
                </c:pt>
                <c:pt idx="1575">
                  <c:v>14.667765414840273</c:v>
                </c:pt>
                <c:pt idx="1576">
                  <c:v>14.667792256054243</c:v>
                </c:pt>
                <c:pt idx="1577">
                  <c:v>14.667818948296214</c:v>
                </c:pt>
                <c:pt idx="1578">
                  <c:v>14.667845492392743</c:v>
                </c:pt>
                <c:pt idx="1579">
                  <c:v>14.667871889165808</c:v>
                </c:pt>
                <c:pt idx="1580">
                  <c:v>14.667898139432822</c:v>
                </c:pt>
                <c:pt idx="1581">
                  <c:v>14.667924244006679</c:v>
                </c:pt>
                <c:pt idx="1582">
                  <c:v>14.667950203695749</c:v>
                </c:pt>
                <c:pt idx="1583">
                  <c:v>14.667976019303927</c:v>
                </c:pt>
                <c:pt idx="1584">
                  <c:v>14.668001691630653</c:v>
                </c:pt>
                <c:pt idx="1585">
                  <c:v>14.668027221470934</c:v>
                </c:pt>
                <c:pt idx="1586">
                  <c:v>14.668052609615355</c:v>
                </c:pt>
                <c:pt idx="1587">
                  <c:v>14.668077856850143</c:v>
                </c:pt>
                <c:pt idx="1588">
                  <c:v>14.668102963957137</c:v>
                </c:pt>
                <c:pt idx="1589">
                  <c:v>14.668127931713856</c:v>
                </c:pt>
                <c:pt idx="1590">
                  <c:v>14.668152760893507</c:v>
                </c:pt>
                <c:pt idx="1591">
                  <c:v>14.668177452265006</c:v>
                </c:pt>
                <c:pt idx="1592">
                  <c:v>14.668202006593003</c:v>
                </c:pt>
                <c:pt idx="1593">
                  <c:v>14.668226424637913</c:v>
                </c:pt>
                <c:pt idx="1594">
                  <c:v>14.668250707155929</c:v>
                </c:pt>
                <c:pt idx="1595">
                  <c:v>14.668274854899053</c:v>
                </c:pt>
                <c:pt idx="1596">
                  <c:v>14.668298868615116</c:v>
                </c:pt>
                <c:pt idx="1597">
                  <c:v>14.668322749047809</c:v>
                </c:pt>
                <c:pt idx="1598">
                  <c:v>14.668346496936683</c:v>
                </c:pt>
                <c:pt idx="1599">
                  <c:v>14.668370113017199</c:v>
                </c:pt>
                <c:pt idx="1600">
                  <c:v>14.668393598020735</c:v>
                </c:pt>
                <c:pt idx="1601">
                  <c:v>14.668416952674619</c:v>
                </c:pt>
                <c:pt idx="1602">
                  <c:v>14.66844017770214</c:v>
                </c:pt>
                <c:pt idx="1603">
                  <c:v>14.668463273822574</c:v>
                </c:pt>
                <c:pt idx="1604">
                  <c:v>14.668486241751213</c:v>
                </c:pt>
                <c:pt idx="1605">
                  <c:v>14.66850908219938</c:v>
                </c:pt>
                <c:pt idx="1606">
                  <c:v>14.668531795874458</c:v>
                </c:pt>
                <c:pt idx="1607">
                  <c:v>14.668554383479886</c:v>
                </c:pt>
                <c:pt idx="1608">
                  <c:v>14.668576845715231</c:v>
                </c:pt>
                <c:pt idx="1609">
                  <c:v>14.668599183276168</c:v>
                </c:pt>
                <c:pt idx="1610">
                  <c:v>14.668621396854499</c:v>
                </c:pt>
                <c:pt idx="1611">
                  <c:v>14.668643487138214</c:v>
                </c:pt>
                <c:pt idx="1612">
                  <c:v>14.668665454811476</c:v>
                </c:pt>
                <c:pt idx="1613">
                  <c:v>14.668687300554645</c:v>
                </c:pt>
                <c:pt idx="1614">
                  <c:v>14.668709025044318</c:v>
                </c:pt>
                <c:pt idx="1615">
                  <c:v>14.668730628953345</c:v>
                </c:pt>
                <c:pt idx="1616">
                  <c:v>14.66875211295083</c:v>
                </c:pt>
                <c:pt idx="1617">
                  <c:v>14.668773477702171</c:v>
                </c:pt>
                <c:pt idx="1618">
                  <c:v>14.668794723869075</c:v>
                </c:pt>
                <c:pt idx="1619">
                  <c:v>14.66881585210959</c:v>
                </c:pt>
                <c:pt idx="1620">
                  <c:v>14.668836863078104</c:v>
                </c:pt>
                <c:pt idx="1621">
                  <c:v>14.668857757425362</c:v>
                </c:pt>
                <c:pt idx="1622">
                  <c:v>14.66887853579853</c:v>
                </c:pt>
                <c:pt idx="1623">
                  <c:v>14.66889919884116</c:v>
                </c:pt>
                <c:pt idx="1624">
                  <c:v>14.668919747193248</c:v>
                </c:pt>
                <c:pt idx="1625">
                  <c:v>14.66894018149123</c:v>
                </c:pt>
                <c:pt idx="1626">
                  <c:v>14.668960502368019</c:v>
                </c:pt>
                <c:pt idx="1627">
                  <c:v>14.66898071045302</c:v>
                </c:pt>
                <c:pt idx="1628">
                  <c:v>14.669000806372139</c:v>
                </c:pt>
                <c:pt idx="1629">
                  <c:v>14.669020790747815</c:v>
                </c:pt>
                <c:pt idx="1630">
                  <c:v>14.669040664199033</c:v>
                </c:pt>
                <c:pt idx="1631">
                  <c:v>14.669060427341341</c:v>
                </c:pt>
                <c:pt idx="1632">
                  <c:v>14.669080080786882</c:v>
                </c:pt>
                <c:pt idx="1633">
                  <c:v>14.669099625144398</c:v>
                </c:pt>
                <c:pt idx="1634">
                  <c:v>14.669119061019256</c:v>
                </c:pt>
                <c:pt idx="1635">
                  <c:v>14.669138389013458</c:v>
                </c:pt>
                <c:pt idx="1636">
                  <c:v>14.669157609725675</c:v>
                </c:pt>
                <c:pt idx="1637">
                  <c:v>14.669176723751262</c:v>
                </c:pt>
                <c:pt idx="1638">
                  <c:v>14.669195731682253</c:v>
                </c:pt>
                <c:pt idx="1639">
                  <c:v>14.669214634107417</c:v>
                </c:pt>
                <c:pt idx="1640">
                  <c:v>14.669233431612252</c:v>
                </c:pt>
                <c:pt idx="1641">
                  <c:v>14.669252124779002</c:v>
                </c:pt>
                <c:pt idx="1642">
                  <c:v>14.66927071418668</c:v>
                </c:pt>
                <c:pt idx="1643">
                  <c:v>14.669289200411098</c:v>
                </c:pt>
                <c:pt idx="1644">
                  <c:v>14.669307584024871</c:v>
                </c:pt>
                <c:pt idx="1645">
                  <c:v>14.669325865597429</c:v>
                </c:pt>
                <c:pt idx="1646">
                  <c:v>14.66934404569505</c:v>
                </c:pt>
                <c:pt idx="1647">
                  <c:v>14.669362124880873</c:v>
                </c:pt>
                <c:pt idx="1648">
                  <c:v>14.669380103714907</c:v>
                </c:pt>
                <c:pt idx="1649">
                  <c:v>14.669397982754065</c:v>
                </c:pt>
                <c:pt idx="1650">
                  <c:v>14.669415762552154</c:v>
                </c:pt>
                <c:pt idx="1651">
                  <c:v>14.669433443659921</c:v>
                </c:pt>
                <c:pt idx="1652">
                  <c:v>14.669451026625058</c:v>
                </c:pt>
                <c:pt idx="1653">
                  <c:v>14.669468511992212</c:v>
                </c:pt>
                <c:pt idx="1654">
                  <c:v>14.669485900303012</c:v>
                </c:pt>
                <c:pt idx="1655">
                  <c:v>14.669503192096089</c:v>
                </c:pt>
                <c:pt idx="1656">
                  <c:v>14.669520387907076</c:v>
                </c:pt>
                <c:pt idx="1657">
                  <c:v>14.669537488268631</c:v>
                </c:pt>
                <c:pt idx="1658">
                  <c:v>14.66955449371048</c:v>
                </c:pt>
                <c:pt idx="1659">
                  <c:v>14.669571404759379</c:v>
                </c:pt>
                <c:pt idx="1660">
                  <c:v>14.669588221939193</c:v>
                </c:pt>
                <c:pt idx="1661">
                  <c:v>14.669604945770853</c:v>
                </c:pt>
                <c:pt idx="1662">
                  <c:v>14.669621576772418</c:v>
                </c:pt>
                <c:pt idx="1663">
                  <c:v>14.669638115459067</c:v>
                </c:pt>
                <c:pt idx="1664">
                  <c:v>14.669654562343121</c:v>
                </c:pt>
                <c:pt idx="1665">
                  <c:v>14.669670917934063</c:v>
                </c:pt>
                <c:pt idx="1666">
                  <c:v>14.669687182738542</c:v>
                </c:pt>
                <c:pt idx="1667">
                  <c:v>14.669703357260405</c:v>
                </c:pt>
                <c:pt idx="1668">
                  <c:v>14.669719442000696</c:v>
                </c:pt>
                <c:pt idx="1669">
                  <c:v>14.66973543745768</c:v>
                </c:pt>
                <c:pt idx="1670">
                  <c:v>14.669751344126865</c:v>
                </c:pt>
                <c:pt idx="1671">
                  <c:v>14.669767162501005</c:v>
                </c:pt>
                <c:pt idx="1672">
                  <c:v>14.669782893070119</c:v>
                </c:pt>
                <c:pt idx="1673">
                  <c:v>14.66979853632151</c:v>
                </c:pt>
                <c:pt idx="1674">
                  <c:v>14.669814092739772</c:v>
                </c:pt>
                <c:pt idx="1675">
                  <c:v>14.669829562806823</c:v>
                </c:pt>
                <c:pt idx="1676">
                  <c:v>14.669844947001897</c:v>
                </c:pt>
                <c:pt idx="1677">
                  <c:v>14.669860245801571</c:v>
                </c:pt>
                <c:pt idx="1678">
                  <c:v>14.669875459679778</c:v>
                </c:pt>
                <c:pt idx="1679">
                  <c:v>14.669890589107824</c:v>
                </c:pt>
                <c:pt idx="1680">
                  <c:v>14.669905634554398</c:v>
                </c:pt>
                <c:pt idx="1681">
                  <c:v>14.669920596485593</c:v>
                </c:pt>
                <c:pt idx="1682">
                  <c:v>14.669935475364905</c:v>
                </c:pt>
                <c:pt idx="1683">
                  <c:v>14.669950271653278</c:v>
                </c:pt>
                <c:pt idx="1684">
                  <c:v>14.669964985809075</c:v>
                </c:pt>
                <c:pt idx="1685">
                  <c:v>14.66997961828813</c:v>
                </c:pt>
                <c:pt idx="1686">
                  <c:v>14.669994169543754</c:v>
                </c:pt>
                <c:pt idx="1687">
                  <c:v>14.670008640026724</c:v>
                </c:pt>
                <c:pt idx="1688">
                  <c:v>14.670023030185334</c:v>
                </c:pt>
                <c:pt idx="1689">
                  <c:v>14.670037340465381</c:v>
                </c:pt>
                <c:pt idx="1690">
                  <c:v>14.670051571310191</c:v>
                </c:pt>
                <c:pt idx="1691">
                  <c:v>14.670065723160636</c:v>
                </c:pt>
                <c:pt idx="1692">
                  <c:v>14.670079796455127</c:v>
                </c:pt>
                <c:pt idx="1693">
                  <c:v>14.670093791629657</c:v>
                </c:pt>
                <c:pt idx="1694">
                  <c:v>14.670107709117801</c:v>
                </c:pt>
                <c:pt idx="1695">
                  <c:v>14.670121549350711</c:v>
                </c:pt>
                <c:pt idx="1696">
                  <c:v>14.670135312757164</c:v>
                </c:pt>
                <c:pt idx="1697">
                  <c:v>14.670148999763555</c:v>
                </c:pt>
                <c:pt idx="1698">
                  <c:v>14.670162610793906</c:v>
                </c:pt>
                <c:pt idx="1699">
                  <c:v>14.670176146269897</c:v>
                </c:pt>
                <c:pt idx="1700">
                  <c:v>14.670189606610855</c:v>
                </c:pt>
                <c:pt idx="1701">
                  <c:v>14.670202992233795</c:v>
                </c:pt>
                <c:pt idx="1702">
                  <c:v>14.670216303553406</c:v>
                </c:pt>
                <c:pt idx="1703">
                  <c:v>14.670229540982085</c:v>
                </c:pt>
                <c:pt idx="1704">
                  <c:v>14.670242704929931</c:v>
                </c:pt>
                <c:pt idx="1705">
                  <c:v>14.670255795804781</c:v>
                </c:pt>
                <c:pt idx="1706">
                  <c:v>14.670268814012196</c:v>
                </c:pt>
                <c:pt idx="1707">
                  <c:v>14.670281759955493</c:v>
                </c:pt>
                <c:pt idx="1708">
                  <c:v>14.670294634035759</c:v>
                </c:pt>
                <c:pt idx="1709">
                  <c:v>14.670307436651836</c:v>
                </c:pt>
                <c:pt idx="1710">
                  <c:v>14.670320168200371</c:v>
                </c:pt>
                <c:pt idx="1711">
                  <c:v>14.670332829075802</c:v>
                </c:pt>
                <c:pt idx="1712">
                  <c:v>14.670345419670376</c:v>
                </c:pt>
                <c:pt idx="1713">
                  <c:v>14.670357940374171</c:v>
                </c:pt>
                <c:pt idx="1714">
                  <c:v>14.670370391575098</c:v>
                </c:pt>
                <c:pt idx="1715">
                  <c:v>14.670382773658915</c:v>
                </c:pt>
                <c:pt idx="1716">
                  <c:v>14.670395087009235</c:v>
                </c:pt>
                <c:pt idx="1717">
                  <c:v>14.670407332007549</c:v>
                </c:pt>
                <c:pt idx="1718">
                  <c:v>14.670419509033232</c:v>
                </c:pt>
                <c:pt idx="1719">
                  <c:v>14.670431618463546</c:v>
                </c:pt>
                <c:pt idx="1720">
                  <c:v>14.670443660673669</c:v>
                </c:pt>
                <c:pt idx="1721">
                  <c:v>14.670455636036687</c:v>
                </c:pt>
                <c:pt idx="1722">
                  <c:v>14.670467544923628</c:v>
                </c:pt>
                <c:pt idx="1723">
                  <c:v>14.670479387703447</c:v>
                </c:pt>
                <c:pt idx="1724">
                  <c:v>14.670491164743071</c:v>
                </c:pt>
                <c:pt idx="1725">
                  <c:v>14.670502876407371</c:v>
                </c:pt>
                <c:pt idx="1726">
                  <c:v>14.670514523059202</c:v>
                </c:pt>
                <c:pt idx="1727">
                  <c:v>14.670526105059405</c:v>
                </c:pt>
                <c:pt idx="1728">
                  <c:v>14.670537622766824</c:v>
                </c:pt>
                <c:pt idx="1729">
                  <c:v>14.670549076538309</c:v>
                </c:pt>
                <c:pt idx="1730">
                  <c:v>14.67056046672872</c:v>
                </c:pt>
                <c:pt idx="1731">
                  <c:v>14.670571793690963</c:v>
                </c:pt>
                <c:pt idx="1732">
                  <c:v>14.670583057775975</c:v>
                </c:pt>
                <c:pt idx="1733">
                  <c:v>14.670594259332745</c:v>
                </c:pt>
                <c:pt idx="1734">
                  <c:v>14.670605398708339</c:v>
                </c:pt>
                <c:pt idx="1735">
                  <c:v>14.670616476247881</c:v>
                </c:pt>
                <c:pt idx="1736">
                  <c:v>14.670627492294594</c:v>
                </c:pt>
                <c:pt idx="1737">
                  <c:v>14.670638447189781</c:v>
                </c:pt>
                <c:pt idx="1738">
                  <c:v>14.670649341272865</c:v>
                </c:pt>
                <c:pt idx="1739">
                  <c:v>14.670660174881375</c:v>
                </c:pt>
                <c:pt idx="1740">
                  <c:v>14.670670948350979</c:v>
                </c:pt>
                <c:pt idx="1741">
                  <c:v>14.670681662015468</c:v>
                </c:pt>
                <c:pt idx="1742">
                  <c:v>14.670692316206793</c:v>
                </c:pt>
                <c:pt idx="1743">
                  <c:v>14.670702911255058</c:v>
                </c:pt>
                <c:pt idx="1744">
                  <c:v>14.670713447488533</c:v>
                </c:pt>
                <c:pt idx="1745">
                  <c:v>14.670723925233668</c:v>
                </c:pt>
                <c:pt idx="1746">
                  <c:v>14.670734344815106</c:v>
                </c:pt>
                <c:pt idx="1747">
                  <c:v>14.670744706555681</c:v>
                </c:pt>
                <c:pt idx="1748">
                  <c:v>14.670755010776444</c:v>
                </c:pt>
                <c:pt idx="1749">
                  <c:v>14.670765257796653</c:v>
                </c:pt>
                <c:pt idx="1750">
                  <c:v>14.670775447933801</c:v>
                </c:pt>
                <c:pt idx="1751">
                  <c:v>14.670785581503624</c:v>
                </c:pt>
                <c:pt idx="1752">
                  <c:v>14.670795658820106</c:v>
                </c:pt>
                <c:pt idx="1753">
                  <c:v>14.670805680195469</c:v>
                </c:pt>
                <c:pt idx="1754">
                  <c:v>14.670815645940225</c:v>
                </c:pt>
                <c:pt idx="1755">
                  <c:v>14.670825556363159</c:v>
                </c:pt>
                <c:pt idx="1756">
                  <c:v>14.670835411771336</c:v>
                </c:pt>
                <c:pt idx="1757">
                  <c:v>14.670845212470116</c:v>
                </c:pt>
                <c:pt idx="1758">
                  <c:v>14.670854958763169</c:v>
                </c:pt>
                <c:pt idx="1759">
                  <c:v>14.670864650952481</c:v>
                </c:pt>
                <c:pt idx="1760">
                  <c:v>14.670874289338354</c:v>
                </c:pt>
                <c:pt idx="1761">
                  <c:v>14.670883874219438</c:v>
                </c:pt>
                <c:pt idx="1762">
                  <c:v>14.670893405892711</c:v>
                </c:pt>
                <c:pt idx="1763">
                  <c:v>14.670902884653515</c:v>
                </c:pt>
                <c:pt idx="1764">
                  <c:v>14.670912310795536</c:v>
                </c:pt>
                <c:pt idx="1765">
                  <c:v>14.67092168461085</c:v>
                </c:pt>
                <c:pt idx="1766">
                  <c:v>14.670931006389909</c:v>
                </c:pt>
                <c:pt idx="1767">
                  <c:v>14.670940276421533</c:v>
                </c:pt>
                <c:pt idx="1768">
                  <c:v>14.670949494992966</c:v>
                </c:pt>
                <c:pt idx="1769">
                  <c:v>14.670958662389834</c:v>
                </c:pt>
                <c:pt idx="1770">
                  <c:v>14.670967778896207</c:v>
                </c:pt>
                <c:pt idx="1771">
                  <c:v>14.670976844794541</c:v>
                </c:pt>
                <c:pt idx="1772">
                  <c:v>14.670985860365763</c:v>
                </c:pt>
                <c:pt idx="1773">
                  <c:v>14.670994825889208</c:v>
                </c:pt>
                <c:pt idx="1774">
                  <c:v>14.671003741642686</c:v>
                </c:pt>
                <c:pt idx="1775">
                  <c:v>14.671012607902448</c:v>
                </c:pt>
                <c:pt idx="1776">
                  <c:v>14.671021424943218</c:v>
                </c:pt>
                <c:pt idx="1777">
                  <c:v>14.671030193038204</c:v>
                </c:pt>
                <c:pt idx="1778">
                  <c:v>14.671038912459085</c:v>
                </c:pt>
                <c:pt idx="1779">
                  <c:v>14.671047583476039</c:v>
                </c:pt>
                <c:pt idx="1780">
                  <c:v>14.671056206357738</c:v>
                </c:pt>
                <c:pt idx="1781">
                  <c:v>14.671064781371371</c:v>
                </c:pt>
                <c:pt idx="1782">
                  <c:v>14.671073308782645</c:v>
                </c:pt>
                <c:pt idx="1783">
                  <c:v>14.671081788855785</c:v>
                </c:pt>
                <c:pt idx="1784">
                  <c:v>14.671090221853554</c:v>
                </c:pt>
                <c:pt idx="1785">
                  <c:v>14.671098608037253</c:v>
                </c:pt>
                <c:pt idx="1786">
                  <c:v>14.671106947666736</c:v>
                </c:pt>
                <c:pt idx="1787">
                  <c:v>14.671115241000418</c:v>
                </c:pt>
                <c:pt idx="1788">
                  <c:v>14.671123488295276</c:v>
                </c:pt>
                <c:pt idx="1789">
                  <c:v>14.671131689806854</c:v>
                </c:pt>
                <c:pt idx="1790">
                  <c:v>14.6711398457893</c:v>
                </c:pt>
                <c:pt idx="1791">
                  <c:v>14.671147956495323</c:v>
                </c:pt>
                <c:pt idx="1792">
                  <c:v>14.671156022176246</c:v>
                </c:pt>
                <c:pt idx="1793">
                  <c:v>14.671164043082003</c:v>
                </c:pt>
                <c:pt idx="1794">
                  <c:v>14.671172019461125</c:v>
                </c:pt>
                <c:pt idx="1795">
                  <c:v>14.671179951560767</c:v>
                </c:pt>
                <c:pt idx="1796">
                  <c:v>14.671187839626722</c:v>
                </c:pt>
                <c:pt idx="1797">
                  <c:v>14.671195683903413</c:v>
                </c:pt>
                <c:pt idx="1798">
                  <c:v>14.67120348463391</c:v>
                </c:pt>
                <c:pt idx="1799">
                  <c:v>14.671211242059922</c:v>
                </c:pt>
                <c:pt idx="1800">
                  <c:v>14.671218956421836</c:v>
                </c:pt>
                <c:pt idx="1801">
                  <c:v>14.671226627958681</c:v>
                </c:pt>
                <c:pt idx="1802">
                  <c:v>14.671234256908189</c:v>
                </c:pt>
                <c:pt idx="1803">
                  <c:v>14.671241843506746</c:v>
                </c:pt>
                <c:pt idx="1804">
                  <c:v>14.67124938798943</c:v>
                </c:pt>
                <c:pt idx="1805">
                  <c:v>14.671256890590037</c:v>
                </c:pt>
                <c:pt idx="1806">
                  <c:v>14.671264351541037</c:v>
                </c:pt>
                <c:pt idx="1807">
                  <c:v>14.671271771073629</c:v>
                </c:pt>
                <c:pt idx="1808">
                  <c:v>14.671279149417716</c:v>
                </c:pt>
                <c:pt idx="1809">
                  <c:v>14.671286486801929</c:v>
                </c:pt>
                <c:pt idx="1810">
                  <c:v>14.671293783453642</c:v>
                </c:pt>
                <c:pt idx="1811">
                  <c:v>14.67130103959895</c:v>
                </c:pt>
                <c:pt idx="1812">
                  <c:v>14.671308255462703</c:v>
                </c:pt>
                <c:pt idx="1813">
                  <c:v>14.671315431268498</c:v>
                </c:pt>
                <c:pt idx="1814">
                  <c:v>14.671322567238693</c:v>
                </c:pt>
                <c:pt idx="1815">
                  <c:v>14.671329663594417</c:v>
                </c:pt>
                <c:pt idx="1816">
                  <c:v>14.671336720555562</c:v>
                </c:pt>
                <c:pt idx="1817">
                  <c:v>14.671343738340806</c:v>
                </c:pt>
                <c:pt idx="1818">
                  <c:v>14.671350717167607</c:v>
                </c:pt>
                <c:pt idx="1819">
                  <c:v>14.671357657252235</c:v>
                </c:pt>
                <c:pt idx="1820">
                  <c:v>14.671364558809728</c:v>
                </c:pt>
                <c:pt idx="1821">
                  <c:v>14.671371422053964</c:v>
                </c:pt>
                <c:pt idx="1822">
                  <c:v>14.671378247197611</c:v>
                </c:pt>
                <c:pt idx="1823">
                  <c:v>14.671385034452163</c:v>
                </c:pt>
                <c:pt idx="1824">
                  <c:v>14.671391784027941</c:v>
                </c:pt>
                <c:pt idx="1825">
                  <c:v>14.671398496134099</c:v>
                </c:pt>
                <c:pt idx="1826">
                  <c:v>14.671405170978632</c:v>
                </c:pt>
                <c:pt idx="1827">
                  <c:v>14.671411808768376</c:v>
                </c:pt>
                <c:pt idx="1828">
                  <c:v>14.671418409709029</c:v>
                </c:pt>
                <c:pt idx="1829">
                  <c:v>14.671424974005127</c:v>
                </c:pt>
                <c:pt idx="1830">
                  <c:v>14.671431501860097</c:v>
                </c:pt>
                <c:pt idx="1831">
                  <c:v>14.671437993476214</c:v>
                </c:pt>
                <c:pt idx="1832">
                  <c:v>14.671444449054642</c:v>
                </c:pt>
                <c:pt idx="1833">
                  <c:v>14.671450868795427</c:v>
                </c:pt>
                <c:pt idx="1834">
                  <c:v>14.671457252897513</c:v>
                </c:pt>
                <c:pt idx="1835">
                  <c:v>14.671463601558717</c:v>
                </c:pt>
                <c:pt idx="1836">
                  <c:v>14.671469914975773</c:v>
                </c:pt>
                <c:pt idx="1837">
                  <c:v>14.671476193344336</c:v>
                </c:pt>
                <c:pt idx="1838">
                  <c:v>14.671482436858952</c:v>
                </c:pt>
                <c:pt idx="1839">
                  <c:v>14.671488645713094</c:v>
                </c:pt>
                <c:pt idx="1840">
                  <c:v>14.671494820099166</c:v>
                </c:pt>
                <c:pt idx="1841">
                  <c:v>14.671500960208506</c:v>
                </c:pt>
                <c:pt idx="1842">
                  <c:v>14.67150706623138</c:v>
                </c:pt>
                <c:pt idx="1843">
                  <c:v>14.671513138357009</c:v>
                </c:pt>
                <c:pt idx="1844">
                  <c:v>14.671519176773554</c:v>
                </c:pt>
                <c:pt idx="1845">
                  <c:v>14.671525181668139</c:v>
                </c:pt>
                <c:pt idx="1846">
                  <c:v>14.671531153226837</c:v>
                </c:pt>
                <c:pt idx="1847">
                  <c:v>14.671537091634715</c:v>
                </c:pt>
                <c:pt idx="1848">
                  <c:v>14.67154299707579</c:v>
                </c:pt>
                <c:pt idx="1849">
                  <c:v>14.671548869733053</c:v>
                </c:pt>
                <c:pt idx="1850">
                  <c:v>14.671554709788499</c:v>
                </c:pt>
                <c:pt idx="1851">
                  <c:v>14.671560517423103</c:v>
                </c:pt>
                <c:pt idx="1852">
                  <c:v>14.671566292816836</c:v>
                </c:pt>
                <c:pt idx="1853">
                  <c:v>14.671572036148667</c:v>
                </c:pt>
                <c:pt idx="1854">
                  <c:v>14.671577747596574</c:v>
                </c:pt>
                <c:pt idx="1855">
                  <c:v>14.671583427337554</c:v>
                </c:pt>
                <c:pt idx="1856">
                  <c:v>14.67158907554761</c:v>
                </c:pt>
                <c:pt idx="1857">
                  <c:v>14.671594692401781</c:v>
                </c:pt>
                <c:pt idx="1858">
                  <c:v>14.671600278074115</c:v>
                </c:pt>
                <c:pt idx="1859">
                  <c:v>14.671605832737717</c:v>
                </c:pt>
                <c:pt idx="1860">
                  <c:v>14.671611356564714</c:v>
                </c:pt>
                <c:pt idx="1861">
                  <c:v>14.671616849726284</c:v>
                </c:pt>
                <c:pt idx="1862">
                  <c:v>14.67162231239266</c:v>
                </c:pt>
                <c:pt idx="1863">
                  <c:v>14.671627744733124</c:v>
                </c:pt>
                <c:pt idx="1864">
                  <c:v>14.671633146916017</c:v>
                </c:pt>
                <c:pt idx="1865">
                  <c:v>14.671638519108742</c:v>
                </c:pt>
                <c:pt idx="1866">
                  <c:v>14.67164386147779</c:v>
                </c:pt>
                <c:pt idx="1867">
                  <c:v>14.671649174188714</c:v>
                </c:pt>
                <c:pt idx="1868">
                  <c:v>14.671654457406143</c:v>
                </c:pt>
                <c:pt idx="1869">
                  <c:v>14.67165971129381</c:v>
                </c:pt>
                <c:pt idx="1870">
                  <c:v>14.671664936014524</c:v>
                </c:pt>
                <c:pt idx="1871">
                  <c:v>14.671670131730195</c:v>
                </c:pt>
                <c:pt idx="1872">
                  <c:v>14.671675298601837</c:v>
                </c:pt>
                <c:pt idx="1873">
                  <c:v>14.671680436789572</c:v>
                </c:pt>
                <c:pt idx="1874">
                  <c:v>14.67168554645262</c:v>
                </c:pt>
                <c:pt idx="1875">
                  <c:v>14.671690627749332</c:v>
                </c:pt>
                <c:pt idx="1876">
                  <c:v>14.671695680837175</c:v>
                </c:pt>
                <c:pt idx="1877">
                  <c:v>14.671700705872746</c:v>
                </c:pt>
                <c:pt idx="1878">
                  <c:v>14.671705703011758</c:v>
                </c:pt>
                <c:pt idx="1879">
                  <c:v>14.671710672409075</c:v>
                </c:pt>
                <c:pt idx="1880">
                  <c:v>14.671715614218703</c:v>
                </c:pt>
                <c:pt idx="1881">
                  <c:v>14.671720528593779</c:v>
                </c:pt>
                <c:pt idx="1882">
                  <c:v>14.6717254156866</c:v>
                </c:pt>
                <c:pt idx="1883">
                  <c:v>14.671730275648617</c:v>
                </c:pt>
                <c:pt idx="1884">
                  <c:v>14.671735108630436</c:v>
                </c:pt>
                <c:pt idx="1885">
                  <c:v>14.671739914781833</c:v>
                </c:pt>
                <c:pt idx="1886">
                  <c:v>14.671744694251746</c:v>
                </c:pt>
                <c:pt idx="1887">
                  <c:v>14.671749447188294</c:v>
                </c:pt>
                <c:pt idx="1888">
                  <c:v>14.671754173738769</c:v>
                </c:pt>
                <c:pt idx="1889">
                  <c:v>14.671758874049642</c:v>
                </c:pt>
                <c:pt idx="1890">
                  <c:v>14.671763548266579</c:v>
                </c:pt>
                <c:pt idx="1891">
                  <c:v>14.671768196534428</c:v>
                </c:pt>
                <c:pt idx="1892">
                  <c:v>14.671772818997248</c:v>
                </c:pt>
                <c:pt idx="1893">
                  <c:v>14.671777415798283</c:v>
                </c:pt>
                <c:pt idx="1894">
                  <c:v>14.67178198707999</c:v>
                </c:pt>
                <c:pt idx="1895">
                  <c:v>14.671786532984035</c:v>
                </c:pt>
                <c:pt idx="1896">
                  <c:v>14.671791053651289</c:v>
                </c:pt>
                <c:pt idx="1897">
                  <c:v>14.671795549221851</c:v>
                </c:pt>
                <c:pt idx="1898">
                  <c:v>14.671800019835041</c:v>
                </c:pt>
                <c:pt idx="1899">
                  <c:v>14.671804465629405</c:v>
                </c:pt>
                <c:pt idx="1900">
                  <c:v>14.671808886742719</c:v>
                </c:pt>
                <c:pt idx="1901">
                  <c:v>14.671813283311987</c:v>
                </c:pt>
                <c:pt idx="1902">
                  <c:v>14.671817655473465</c:v>
                </c:pt>
                <c:pt idx="1903">
                  <c:v>14.671822003362649</c:v>
                </c:pt>
                <c:pt idx="1904">
                  <c:v>14.671826327114278</c:v>
                </c:pt>
                <c:pt idx="1905">
                  <c:v>14.671830626862349</c:v>
                </c:pt>
                <c:pt idx="1906">
                  <c:v>14.671834902740111</c:v>
                </c:pt>
                <c:pt idx="1907">
                  <c:v>14.671839154880077</c:v>
                </c:pt>
                <c:pt idx="1908">
                  <c:v>14.671843383414018</c:v>
                </c:pt>
                <c:pt idx="1909">
                  <c:v>14.671847588472977</c:v>
                </c:pt>
                <c:pt idx="1910">
                  <c:v>14.671851770187278</c:v>
                </c:pt>
                <c:pt idx="1911">
                  <c:v>14.671855928686512</c:v>
                </c:pt>
                <c:pt idx="1912">
                  <c:v>14.671860064099551</c:v>
                </c:pt>
                <c:pt idx="1913">
                  <c:v>14.67186417655455</c:v>
                </c:pt>
                <c:pt idx="1914">
                  <c:v>14.671868266178961</c:v>
                </c:pt>
                <c:pt idx="1915">
                  <c:v>14.671872333099525</c:v>
                </c:pt>
                <c:pt idx="1916">
                  <c:v>14.671876377442276</c:v>
                </c:pt>
                <c:pt idx="1917">
                  <c:v>14.671880399332544</c:v>
                </c:pt>
                <c:pt idx="1918">
                  <c:v>14.671884398894981</c:v>
                </c:pt>
                <c:pt idx="1919">
                  <c:v>14.671888376253532</c:v>
                </c:pt>
                <c:pt idx="1920">
                  <c:v>14.671892331531458</c:v>
                </c:pt>
                <c:pt idx="1921">
                  <c:v>14.671896264851329</c:v>
                </c:pt>
                <c:pt idx="1922">
                  <c:v>14.671900176335052</c:v>
                </c:pt>
                <c:pt idx="1923">
                  <c:v>14.671904066103844</c:v>
                </c:pt>
                <c:pt idx="1924">
                  <c:v>14.671907934278245</c:v>
                </c:pt>
                <c:pt idx="1925">
                  <c:v>14.671911780978139</c:v>
                </c:pt>
                <c:pt idx="1926">
                  <c:v>14.671915606322736</c:v>
                </c:pt>
                <c:pt idx="1927">
                  <c:v>14.67191941043059</c:v>
                </c:pt>
                <c:pt idx="1928">
                  <c:v>14.671923193419593</c:v>
                </c:pt>
                <c:pt idx="1929">
                  <c:v>14.671926955406979</c:v>
                </c:pt>
                <c:pt idx="1930">
                  <c:v>14.671930696509339</c:v>
                </c:pt>
                <c:pt idx="1931">
                  <c:v>14.67193441684261</c:v>
                </c:pt>
                <c:pt idx="1932">
                  <c:v>14.671938116522092</c:v>
                </c:pt>
                <c:pt idx="1933">
                  <c:v>14.671941795662439</c:v>
                </c:pt>
                <c:pt idx="1934">
                  <c:v>14.671945454377672</c:v>
                </c:pt>
                <c:pt idx="1935">
                  <c:v>14.671949092781182</c:v>
                </c:pt>
                <c:pt idx="1936">
                  <c:v>14.671952710985721</c:v>
                </c:pt>
                <c:pt idx="1937">
                  <c:v>14.671956309103422</c:v>
                </c:pt>
                <c:pt idx="1938">
                  <c:v>14.6719598872458</c:v>
                </c:pt>
                <c:pt idx="1939">
                  <c:v>14.67196344552374</c:v>
                </c:pt>
                <c:pt idx="1940">
                  <c:v>14.67196698404752</c:v>
                </c:pt>
                <c:pt idx="1941">
                  <c:v>14.671970502926799</c:v>
                </c:pt>
                <c:pt idx="1942">
                  <c:v>14.671974002270636</c:v>
                </c:pt>
                <c:pt idx="1943">
                  <c:v>14.671977482187478</c:v>
                </c:pt>
                <c:pt idx="1944">
                  <c:v>14.671980942785165</c:v>
                </c:pt>
                <c:pt idx="1945">
                  <c:v>14.67198438417096</c:v>
                </c:pt>
                <c:pt idx="1946">
                  <c:v>14.671987806451503</c:v>
                </c:pt>
                <c:pt idx="1947">
                  <c:v>14.671991209732861</c:v>
                </c:pt>
                <c:pt idx="1948">
                  <c:v>14.6719945941205</c:v>
                </c:pt>
                <c:pt idx="1949">
                  <c:v>14.671997959719315</c:v>
                </c:pt>
                <c:pt idx="1950">
                  <c:v>14.672001306633605</c:v>
                </c:pt>
                <c:pt idx="1951">
                  <c:v>14.672004634967097</c:v>
                </c:pt>
                <c:pt idx="1952">
                  <c:v>14.672007944822941</c:v>
                </c:pt>
                <c:pt idx="1953">
                  <c:v>14.672011236303712</c:v>
                </c:pt>
                <c:pt idx="1954">
                  <c:v>14.672014509511417</c:v>
                </c:pt>
                <c:pt idx="1955">
                  <c:v>14.672017764547501</c:v>
                </c:pt>
                <c:pt idx="1956">
                  <c:v>14.672021001512842</c:v>
                </c:pt>
                <c:pt idx="1957">
                  <c:v>14.672024220507753</c:v>
                </c:pt>
                <c:pt idx="1958">
                  <c:v>14.672027421632004</c:v>
                </c:pt>
                <c:pt idx="1959">
                  <c:v>14.672030604984794</c:v>
                </c:pt>
                <c:pt idx="1960">
                  <c:v>14.672033770664786</c:v>
                </c:pt>
                <c:pt idx="1961">
                  <c:v>14.672036918770083</c:v>
                </c:pt>
                <c:pt idx="1962">
                  <c:v>14.672040049398257</c:v>
                </c:pt>
                <c:pt idx="1963">
                  <c:v>14.672043162646327</c:v>
                </c:pt>
                <c:pt idx="1964">
                  <c:v>14.672046258610779</c:v>
                </c:pt>
                <c:pt idx="1965">
                  <c:v>14.672049337387559</c:v>
                </c:pt>
                <c:pt idx="1966">
                  <c:v>14.672052399072088</c:v>
                </c:pt>
                <c:pt idx="1967">
                  <c:v>14.672055443759248</c:v>
                </c:pt>
                <c:pt idx="1968">
                  <c:v>14.672058471543405</c:v>
                </c:pt>
                <c:pt idx="1969">
                  <c:v>14.672061482518389</c:v>
                </c:pt>
                <c:pt idx="1970">
                  <c:v>14.672064476777518</c:v>
                </c:pt>
                <c:pt idx="1971">
                  <c:v>14.672067454413586</c:v>
                </c:pt>
                <c:pt idx="1972">
                  <c:v>14.672070415518879</c:v>
                </c:pt>
                <c:pt idx="1973">
                  <c:v>14.672073360185172</c:v>
                </c:pt>
                <c:pt idx="1974">
                  <c:v>14.672076288503712</c:v>
                </c:pt>
                <c:pt idx="1975">
                  <c:v>14.672079200565264</c:v>
                </c:pt>
                <c:pt idx="1976">
                  <c:v>14.672082096460073</c:v>
                </c:pt>
                <c:pt idx="1977">
                  <c:v>14.672084976277889</c:v>
                </c:pt>
                <c:pt idx="1978">
                  <c:v>14.672087840107961</c:v>
                </c:pt>
                <c:pt idx="1979">
                  <c:v>14.672090688039052</c:v>
                </c:pt>
                <c:pt idx="1980">
                  <c:v>14.672093520159414</c:v>
                </c:pt>
                <c:pt idx="1981">
                  <c:v>14.672096336556825</c:v>
                </c:pt>
                <c:pt idx="1982">
                  <c:v>14.672099137318575</c:v>
                </c:pt>
                <c:pt idx="1983">
                  <c:v>14.672101922531457</c:v>
                </c:pt>
                <c:pt idx="1984">
                  <c:v>14.672104692281797</c:v>
                </c:pt>
                <c:pt idx="1985">
                  <c:v>14.67210744665543</c:v>
                </c:pt>
                <c:pt idx="1986">
                  <c:v>14.67211018573772</c:v>
                </c:pt>
                <c:pt idx="1987">
                  <c:v>14.672112909613562</c:v>
                </c:pt>
                <c:pt idx="1988">
                  <c:v>14.672115618367364</c:v>
                </c:pt>
                <c:pt idx="1989">
                  <c:v>14.672118312083088</c:v>
                </c:pt>
                <c:pt idx="1990">
                  <c:v>14.67212099084421</c:v>
                </c:pt>
                <c:pt idx="1991">
                  <c:v>14.672123654733753</c:v>
                </c:pt>
                <c:pt idx="1992">
                  <c:v>14.672126303834276</c:v>
                </c:pt>
                <c:pt idx="1993">
                  <c:v>14.672128938227875</c:v>
                </c:pt>
                <c:pt idx="1994">
                  <c:v>14.672131557996211</c:v>
                </c:pt>
                <c:pt idx="1995">
                  <c:v>14.672134163220456</c:v>
                </c:pt>
                <c:pt idx="1996">
                  <c:v>14.672136753981359</c:v>
                </c:pt>
                <c:pt idx="1997">
                  <c:v>14.672139330359222</c:v>
                </c:pt>
                <c:pt idx="1998">
                  <c:v>14.672141892433888</c:v>
                </c:pt>
                <c:pt idx="1999">
                  <c:v>14.672144440284749</c:v>
                </c:pt>
                <c:pt idx="2000">
                  <c:v>14.672146973990785</c:v>
                </c:pt>
              </c:numCache>
            </c:numRef>
          </c:yVal>
          <c:smooth val="0"/>
        </c:ser>
        <c:dLbls>
          <c:showLegendKey val="0"/>
          <c:showVal val="0"/>
          <c:showCatName val="0"/>
          <c:showSerName val="0"/>
          <c:showPercent val="0"/>
          <c:showBubbleSize val="0"/>
        </c:dLbls>
        <c:axId val="254687392"/>
        <c:axId val="254687952"/>
      </c:scatterChart>
      <c:valAx>
        <c:axId val="25468739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348136482939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254687952"/>
        <c:crosses val="autoZero"/>
        <c:crossBetween val="midCat"/>
        <c:majorUnit val="250"/>
      </c:valAx>
      <c:valAx>
        <c:axId val="254687952"/>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2013651793525808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254687392"/>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49212598500000065" footer="0.4921259850000006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36387805893188"/>
          <c:y val="8.8737201365187743E-2"/>
          <c:w val="0.78640900967240868"/>
          <c:h val="0.73720136518771329"/>
        </c:manualLayout>
      </c:layout>
      <c:scatterChart>
        <c:scatterStyle val="lineMarker"/>
        <c:varyColors val="0"/>
        <c:ser>
          <c:idx val="1"/>
          <c:order val="0"/>
          <c:spPr>
            <a:ln w="3175">
              <a:solidFill>
                <a:srgbClr val="000000"/>
              </a:solidFill>
              <a:prstDash val="solid"/>
            </a:ln>
          </c:spPr>
          <c:marker>
            <c:symbol val="none"/>
          </c:marker>
          <c:xVal>
            <c:numRef>
              <c:f>'Fitting Equation 4'!$J$9:$J$2009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4'!$M$9:$M$2009</c:f>
              <c:numCache>
                <c:formatCode>0.0000</c:formatCode>
                <c:ptCount val="2001"/>
                <c:pt idx="0">
                  <c:v>4.3271037102877066E-2</c:v>
                </c:pt>
                <c:pt idx="1">
                  <c:v>4.3270701809660174E-2</c:v>
                </c:pt>
                <c:pt idx="2">
                  <c:v>4.3269695950793864E-2</c:v>
                </c:pt>
                <c:pt idx="3">
                  <c:v>4.3268019588628574E-2</c:v>
                </c:pt>
                <c:pt idx="4">
                  <c:v>4.326567282707252E-2</c:v>
                </c:pt>
                <c:pt idx="5">
                  <c:v>4.326265581157808E-2</c:v>
                </c:pt>
                <c:pt idx="6">
                  <c:v>4.3258968729122584E-2</c:v>
                </c:pt>
                <c:pt idx="7">
                  <c:v>4.3254611808183754E-2</c:v>
                </c:pt>
                <c:pt idx="8">
                  <c:v>4.3249585318709545E-2</c:v>
                </c:pt>
                <c:pt idx="9">
                  <c:v>4.3243889572082694E-2</c:v>
                </c:pt>
                <c:pt idx="10">
                  <c:v>4.3237524921079629E-2</c:v>
                </c:pt>
                <c:pt idx="11">
                  <c:v>4.3230491759824186E-2</c:v>
                </c:pt>
                <c:pt idx="12">
                  <c:v>4.3222790523735691E-2</c:v>
                </c:pt>
                <c:pt idx="13">
                  <c:v>4.321442168947167E-2</c:v>
                </c:pt>
                <c:pt idx="14">
                  <c:v>4.3205385774865289E-2</c:v>
                </c:pt>
                <c:pt idx="15">
                  <c:v>4.3195683338857212E-2</c:v>
                </c:pt>
                <c:pt idx="16">
                  <c:v>4.3185314981422286E-2</c:v>
                </c:pt>
                <c:pt idx="17">
                  <c:v>4.3174281343490641E-2</c:v>
                </c:pt>
                <c:pt idx="18">
                  <c:v>4.3162583106863738E-2</c:v>
                </c:pt>
                <c:pt idx="19">
                  <c:v>4.3150220994124813E-2</c:v>
                </c:pt>
                <c:pt idx="20">
                  <c:v>4.3137195768544218E-2</c:v>
                </c:pt>
                <c:pt idx="21">
                  <c:v>4.3123508233979396E-2</c:v>
                </c:pt>
                <c:pt idx="22">
                  <c:v>4.3109159234769649E-2</c:v>
                </c:pt>
                <c:pt idx="23">
                  <c:v>4.3094149655625656E-2</c:v>
                </c:pt>
                <c:pt idx="24">
                  <c:v>4.3078480421513722E-2</c:v>
                </c:pt>
                <c:pt idx="25">
                  <c:v>4.3062152497534971E-2</c:v>
                </c:pt>
                <c:pt idx="26">
                  <c:v>4.3045166888799308E-2</c:v>
                </c:pt>
                <c:pt idx="27">
                  <c:v>4.3027524640294211E-2</c:v>
                </c:pt>
                <c:pt idx="28">
                  <c:v>4.3009226836748612E-2</c:v>
                </c:pt>
                <c:pt idx="29">
                  <c:v>4.299027460249142E-2</c:v>
                </c:pt>
                <c:pt idx="30">
                  <c:v>4.2970669101305328E-2</c:v>
                </c:pt>
                <c:pt idx="31">
                  <c:v>4.2950411536275337E-2</c:v>
                </c:pt>
                <c:pt idx="32">
                  <c:v>4.2929503149632585E-2</c:v>
                </c:pt>
                <c:pt idx="33">
                  <c:v>4.2907945222592954E-2</c:v>
                </c:pt>
                <c:pt idx="34">
                  <c:v>4.288573907519104E-2</c:v>
                </c:pt>
                <c:pt idx="35">
                  <c:v>4.2862886066109072E-2</c:v>
                </c:pt>
                <c:pt idx="36">
                  <c:v>4.2839387592501131E-2</c:v>
                </c:pt>
                <c:pt idx="37">
                  <c:v>4.2815245089812548E-2</c:v>
                </c:pt>
                <c:pt idx="38">
                  <c:v>4.2790460031594472E-2</c:v>
                </c:pt>
                <c:pt idx="39">
                  <c:v>4.2765033929313953E-2</c:v>
                </c:pt>
                <c:pt idx="40">
                  <c:v>4.2738968332159094E-2</c:v>
                </c:pt>
                <c:pt idx="41">
                  <c:v>4.2712264826839784E-2</c:v>
                </c:pt>
                <c:pt idx="42">
                  <c:v>4.2684925037383761E-2</c:v>
                </c:pt>
                <c:pt idx="43">
                  <c:v>4.2656950624928212E-2</c:v>
                </c:pt>
                <c:pt idx="44">
                  <c:v>4.2628343287506802E-2</c:v>
                </c:pt>
                <c:pt idx="45">
                  <c:v>4.2599104759832356E-2</c:v>
                </c:pt>
                <c:pt idx="46">
                  <c:v>4.2569236813075076E-2</c:v>
                </c:pt>
                <c:pt idx="47">
                  <c:v>4.2538741254636456E-2</c:v>
                </c:pt>
                <c:pt idx="48">
                  <c:v>4.2507619927918891E-2</c:v>
                </c:pt>
                <c:pt idx="49">
                  <c:v>4.2475874712091084E-2</c:v>
                </c:pt>
                <c:pt idx="50">
                  <c:v>4.2443507521849173E-2</c:v>
                </c:pt>
                <c:pt idx="51">
                  <c:v>4.2410520307173842E-2</c:v>
                </c:pt>
                <c:pt idx="52">
                  <c:v>4.2376915053083178E-2</c:v>
                </c:pt>
                <c:pt idx="53">
                  <c:v>4.2342693779381609E-2</c:v>
                </c:pt>
                <c:pt idx="54">
                  <c:v>4.2307858540404954E-2</c:v>
                </c:pt>
                <c:pt idx="55">
                  <c:v>4.2272411424761243E-2</c:v>
                </c:pt>
                <c:pt idx="56">
                  <c:v>4.2236354555068023E-2</c:v>
                </c:pt>
                <c:pt idx="57">
                  <c:v>4.2199690087685524E-2</c:v>
                </c:pt>
                <c:pt idx="58">
                  <c:v>4.2162420212446358E-2</c:v>
                </c:pt>
                <c:pt idx="59">
                  <c:v>4.2124547152381273E-2</c:v>
                </c:pt>
                <c:pt idx="60">
                  <c:v>4.2086073163441498E-2</c:v>
                </c:pt>
                <c:pt idx="61">
                  <c:v>4.2047000534217192E-2</c:v>
                </c:pt>
                <c:pt idx="62">
                  <c:v>4.2007331585652743E-2</c:v>
                </c:pt>
                <c:pt idx="63">
                  <c:v>4.1967068670758285E-2</c:v>
                </c:pt>
                <c:pt idx="64">
                  <c:v>4.1926214174317973E-2</c:v>
                </c:pt>
                <c:pt idx="65">
                  <c:v>4.1884770512594864E-2</c:v>
                </c:pt>
                <c:pt idx="66">
                  <c:v>4.1842740133032609E-2</c:v>
                </c:pt>
                <c:pt idx="67">
                  <c:v>4.1800125513953706E-2</c:v>
                </c:pt>
                <c:pt idx="68">
                  <c:v>4.1756929164254816E-2</c:v>
                </c:pt>
                <c:pt idx="69">
                  <c:v>4.1713153623098943E-2</c:v>
                </c:pt>
                <c:pt idx="70">
                  <c:v>4.1668801459604443E-2</c:v>
                </c:pt>
                <c:pt idx="71">
                  <c:v>4.1623875272531259E-2</c:v>
                </c:pt>
                <c:pt idx="72">
                  <c:v>4.1578377689964037E-2</c:v>
                </c:pt>
                <c:pt idx="73">
                  <c:v>4.1532311368992686E-2</c:v>
                </c:pt>
                <c:pt idx="74">
                  <c:v>4.1485678995389859E-2</c:v>
                </c:pt>
                <c:pt idx="75">
                  <c:v>4.1438483283285969E-2</c:v>
                </c:pt>
                <c:pt idx="76">
                  <c:v>4.1390726974841412E-2</c:v>
                </c:pt>
                <c:pt idx="77">
                  <c:v>4.1342412839916291E-2</c:v>
                </c:pt>
                <c:pt idx="78">
                  <c:v>4.12935436757376E-2</c:v>
                </c:pt>
                <c:pt idx="79">
                  <c:v>4.124412230656397E-2</c:v>
                </c:pt>
                <c:pt idx="80">
                  <c:v>4.1194151583348049E-2</c:v>
                </c:pt>
                <c:pt idx="81">
                  <c:v>4.1143634383396598E-2</c:v>
                </c:pt>
                <c:pt idx="82">
                  <c:v>4.1092573610028243E-2</c:v>
                </c:pt>
                <c:pt idx="83">
                  <c:v>4.1040972192229179E-2</c:v>
                </c:pt>
                <c:pt idx="84">
                  <c:v>4.0988833084306731E-2</c:v>
                </c:pt>
                <c:pt idx="85">
                  <c:v>4.0936159265540811E-2</c:v>
                </c:pt>
                <c:pt idx="86">
                  <c:v>4.08829537398335E-2</c:v>
                </c:pt>
                <c:pt idx="87">
                  <c:v>4.0829219535356634E-2</c:v>
                </c:pt>
                <c:pt idx="88">
                  <c:v>4.0774959704197686E-2</c:v>
                </c:pt>
                <c:pt idx="89">
                  <c:v>4.0720177322003753E-2</c:v>
                </c:pt>
                <c:pt idx="90">
                  <c:v>4.0664875487623868E-2</c:v>
                </c:pt>
                <c:pt idx="91">
                  <c:v>4.0609057322749845E-2</c:v>
                </c:pt>
                <c:pt idx="92">
                  <c:v>4.0552725971555306E-2</c:v>
                </c:pt>
                <c:pt idx="93">
                  <c:v>4.0495884600333411E-2</c:v>
                </c:pt>
                <c:pt idx="94">
                  <c:v>4.0438536397133032E-2</c:v>
                </c:pt>
                <c:pt idx="95">
                  <c:v>4.03806845713938E-2</c:v>
                </c:pt>
                <c:pt idx="96">
                  <c:v>4.0322332353579578E-2</c:v>
                </c:pt>
                <c:pt idx="97">
                  <c:v>4.026348299481091E-2</c:v>
                </c:pt>
                <c:pt idx="98">
                  <c:v>4.0204139766496234E-2</c:v>
                </c:pt>
                <c:pt idx="99">
                  <c:v>4.0144305959962087E-2</c:v>
                </c:pt>
                <c:pt idx="100">
                  <c:v>4.0083984886082231E-2</c:v>
                </c:pt>
                <c:pt idx="101">
                  <c:v>4.002317987490589E-2</c:v>
                </c:pt>
                <c:pt idx="102">
                  <c:v>3.9961894275285036E-2</c:v>
                </c:pt>
                <c:pt idx="103">
                  <c:v>3.9900131454500963E-2</c:v>
                </c:pt>
                <c:pt idx="104">
                  <c:v>3.9837894797890065E-2</c:v>
                </c:pt>
                <c:pt idx="105">
                  <c:v>3.9775187708468968E-2</c:v>
                </c:pt>
                <c:pt idx="106">
                  <c:v>3.9712013606558912E-2</c:v>
                </c:pt>
                <c:pt idx="107">
                  <c:v>3.964837592940991E-2</c:v>
                </c:pt>
                <c:pt idx="108">
                  <c:v>3.9584278130824095E-2</c:v>
                </c:pt>
                <c:pt idx="109">
                  <c:v>3.9519723680778884E-2</c:v>
                </c:pt>
                <c:pt idx="110">
                  <c:v>3.9454716065049668E-2</c:v>
                </c:pt>
                <c:pt idx="111">
                  <c:v>3.93892587848323E-2</c:v>
                </c:pt>
                <c:pt idx="112">
                  <c:v>3.9323355356365386E-2</c:v>
                </c:pt>
                <c:pt idx="113">
                  <c:v>3.9257009310552385E-2</c:v>
                </c:pt>
                <c:pt idx="114">
                  <c:v>3.919022419258357E-2</c:v>
                </c:pt>
                <c:pt idx="115">
                  <c:v>3.9123003561558178E-2</c:v>
                </c:pt>
                <c:pt idx="116">
                  <c:v>3.9055350990106326E-2</c:v>
                </c:pt>
                <c:pt idx="117">
                  <c:v>3.8987270064011301E-2</c:v>
                </c:pt>
                <c:pt idx="118">
                  <c:v>3.8918764381831894E-2</c:v>
                </c:pt>
                <c:pt idx="119">
                  <c:v>3.8849837554524876E-2</c:v>
                </c:pt>
                <c:pt idx="120">
                  <c:v>3.8780493205068066E-2</c:v>
                </c:pt>
                <c:pt idx="121">
                  <c:v>3.8710734968083353E-2</c:v>
                </c:pt>
                <c:pt idx="122">
                  <c:v>3.8640566489460598E-2</c:v>
                </c:pt>
                <c:pt idx="123">
                  <c:v>3.8569991425981567E-2</c:v>
                </c:pt>
                <c:pt idx="124">
                  <c:v>3.849901344494476E-2</c:v>
                </c:pt>
                <c:pt idx="125">
                  <c:v>3.8427636223790626E-2</c:v>
                </c:pt>
                <c:pt idx="126">
                  <c:v>3.8355863449727592E-2</c:v>
                </c:pt>
                <c:pt idx="127">
                  <c:v>3.8283698819358669E-2</c:v>
                </c:pt>
                <c:pt idx="128">
                  <c:v>3.8211146038308899E-2</c:v>
                </c:pt>
                <c:pt idx="129">
                  <c:v>3.8138208820853677E-2</c:v>
                </c:pt>
                <c:pt idx="130">
                  <c:v>3.8064890889547946E-2</c:v>
                </c:pt>
                <c:pt idx="131">
                  <c:v>3.7991195974856271E-2</c:v>
                </c:pt>
                <c:pt idx="132">
                  <c:v>3.7917127814783964E-2</c:v>
                </c:pt>
                <c:pt idx="133">
                  <c:v>3.784269015450939E-2</c:v>
                </c:pt>
                <c:pt idx="134">
                  <c:v>3.7767886746017117E-2</c:v>
                </c:pt>
                <c:pt idx="135">
                  <c:v>3.7692721347732529E-2</c:v>
                </c:pt>
                <c:pt idx="136">
                  <c:v>3.7617197724157406E-2</c:v>
                </c:pt>
                <c:pt idx="137">
                  <c:v>3.7541319645506992E-2</c:v>
                </c:pt>
                <c:pt idx="138">
                  <c:v>3.746509088734825E-2</c:v>
                </c:pt>
                <c:pt idx="139">
                  <c:v>3.7388515230239554E-2</c:v>
                </c:pt>
                <c:pt idx="140">
                  <c:v>3.7311596459371758E-2</c:v>
                </c:pt>
                <c:pt idx="141">
                  <c:v>3.7234338364210848E-2</c:v>
                </c:pt>
                <c:pt idx="142">
                  <c:v>3.7156744738141997E-2</c:v>
                </c:pt>
                <c:pt idx="143">
                  <c:v>3.7078819378115267E-2</c:v>
                </c:pt>
                <c:pt idx="144">
                  <c:v>3.7000566084292988E-2</c:v>
                </c:pt>
                <c:pt idx="145">
                  <c:v>3.6921988659698653E-2</c:v>
                </c:pt>
                <c:pt idx="146">
                  <c:v>3.6843090909867683E-2</c:v>
                </c:pt>
                <c:pt idx="147">
                  <c:v>3.6763876642499908E-2</c:v>
                </c:pt>
                <c:pt idx="148">
                  <c:v>3.6684349667113765E-2</c:v>
                </c:pt>
                <c:pt idx="149">
                  <c:v>3.6604513794702566E-2</c:v>
                </c:pt>
                <c:pt idx="150">
                  <c:v>3.6524372837392446E-2</c:v>
                </c:pt>
                <c:pt idx="151">
                  <c:v>3.6443930608102353E-2</c:v>
                </c:pt>
                <c:pt idx="152">
                  <c:v>3.6363190920206033E-2</c:v>
                </c:pt>
                <c:pt idx="153">
                  <c:v>3.6282157587195961E-2</c:v>
                </c:pt>
                <c:pt idx="154">
                  <c:v>3.6200834422349497E-2</c:v>
                </c:pt>
                <c:pt idx="155">
                  <c:v>3.611922523839687E-2</c:v>
                </c:pt>
                <c:pt idx="156">
                  <c:v>3.603733384719169E-2</c:v>
                </c:pt>
                <c:pt idx="157">
                  <c:v>3.5955164059383274E-2</c:v>
                </c:pt>
                <c:pt idx="158">
                  <c:v>3.5872719684091378E-2</c:v>
                </c:pt>
                <c:pt idx="159">
                  <c:v>3.5790004528583261E-2</c:v>
                </c:pt>
                <c:pt idx="160">
                  <c:v>3.5707022397952759E-2</c:v>
                </c:pt>
                <c:pt idx="161">
                  <c:v>3.562377709480205E-2</c:v>
                </c:pt>
                <c:pt idx="162">
                  <c:v>3.5540272418925489E-2</c:v>
                </c:pt>
                <c:pt idx="163">
                  <c:v>3.5456512166996031E-2</c:v>
                </c:pt>
                <c:pt idx="164">
                  <c:v>3.5372500132253896E-2</c:v>
                </c:pt>
                <c:pt idx="165">
                  <c:v>3.5288240104197975E-2</c:v>
                </c:pt>
                <c:pt idx="166">
                  <c:v>3.5203735868279379E-2</c:v>
                </c:pt>
                <c:pt idx="167">
                  <c:v>3.5118991205597846E-2</c:v>
                </c:pt>
                <c:pt idx="168">
                  <c:v>3.5034009892600443E-2</c:v>
                </c:pt>
                <c:pt idx="169">
                  <c:v>3.4948795700783075E-2</c:v>
                </c:pt>
                <c:pt idx="170">
                  <c:v>3.4863352396394383E-2</c:v>
                </c:pt>
                <c:pt idx="171">
                  <c:v>3.4777683740142472E-2</c:v>
                </c:pt>
                <c:pt idx="172">
                  <c:v>3.4691793486904147E-2</c:v>
                </c:pt>
                <c:pt idx="173">
                  <c:v>3.460568538543702E-2</c:v>
                </c:pt>
                <c:pt idx="174">
                  <c:v>3.4519363178094148E-2</c:v>
                </c:pt>
                <c:pt idx="175">
                  <c:v>3.4432830600541524E-2</c:v>
                </c:pt>
                <c:pt idx="176">
                  <c:v>3.4346091381478323E-2</c:v>
                </c:pt>
                <c:pt idx="177">
                  <c:v>3.4259149242359913E-2</c:v>
                </c:pt>
                <c:pt idx="178">
                  <c:v>3.4172007897123637E-2</c:v>
                </c:pt>
                <c:pt idx="179">
                  <c:v>3.4084671051917606E-2</c:v>
                </c:pt>
                <c:pt idx="180">
                  <c:v>3.3997142404832016E-2</c:v>
                </c:pt>
                <c:pt idx="181">
                  <c:v>3.3909425645633678E-2</c:v>
                </c:pt>
                <c:pt idx="182">
                  <c:v>3.3821524455503245E-2</c:v>
                </c:pt>
                <c:pt idx="183">
                  <c:v>3.373344250677545E-2</c:v>
                </c:pt>
                <c:pt idx="184">
                  <c:v>3.3645183462682048E-2</c:v>
                </c:pt>
                <c:pt idx="185">
                  <c:v>3.3556750977098072E-2</c:v>
                </c:pt>
                <c:pt idx="186">
                  <c:v>3.3468148694290704E-2</c:v>
                </c:pt>
                <c:pt idx="187">
                  <c:v>3.3379380248671327E-2</c:v>
                </c:pt>
                <c:pt idx="188">
                  <c:v>3.3290449264550485E-2</c:v>
                </c:pt>
                <c:pt idx="189">
                  <c:v>3.3201359355895813E-2</c:v>
                </c:pt>
                <c:pt idx="190">
                  <c:v>3.3112114126093092E-2</c:v>
                </c:pt>
                <c:pt idx="191">
                  <c:v>3.3022717167710214E-2</c:v>
                </c:pt>
                <c:pt idx="192">
                  <c:v>3.2933172062264253E-2</c:v>
                </c:pt>
                <c:pt idx="193">
                  <c:v>3.2843482379991594E-2</c:v>
                </c:pt>
                <c:pt idx="194">
                  <c:v>3.2753651679621069E-2</c:v>
                </c:pt>
                <c:pt idx="195">
                  <c:v>3.266368350815016E-2</c:v>
                </c:pt>
                <c:pt idx="196">
                  <c:v>3.2573581400624371E-2</c:v>
                </c:pt>
                <c:pt idx="197">
                  <c:v>3.2483348879919577E-2</c:v>
                </c:pt>
                <c:pt idx="198">
                  <c:v>3.2392989456527535E-2</c:v>
                </c:pt>
                <c:pt idx="199">
                  <c:v>3.2302506628344461E-2</c:v>
                </c:pt>
                <c:pt idx="200">
                  <c:v>3.2211903880462703E-2</c:v>
                </c:pt>
                <c:pt idx="201">
                  <c:v>3.2121184684965574E-2</c:v>
                </c:pt>
                <c:pt idx="202">
                  <c:v>3.2030352500725216E-2</c:v>
                </c:pt>
                <c:pt idx="203">
                  <c:v>3.1939410773203704E-2</c:v>
                </c:pt>
                <c:pt idx="204">
                  <c:v>3.1848362934257128E-2</c:v>
                </c:pt>
                <c:pt idx="205">
                  <c:v>3.1757212401942896E-2</c:v>
                </c:pt>
                <c:pt idx="206">
                  <c:v>3.1665962580330179E-2</c:v>
                </c:pt>
                <c:pt idx="207">
                  <c:v>3.1574616859313363E-2</c:v>
                </c:pt>
                <c:pt idx="208">
                  <c:v>3.1483178614428751E-2</c:v>
                </c:pt>
                <c:pt idx="209">
                  <c:v>3.1391651206674365E-2</c:v>
                </c:pt>
                <c:pt idx="210">
                  <c:v>3.1300037982332794E-2</c:v>
                </c:pt>
                <c:pt idx="211">
                  <c:v>3.1208342272797267E-2</c:v>
                </c:pt>
                <c:pt idx="212">
                  <c:v>3.1116567394400867E-2</c:v>
                </c:pt>
                <c:pt idx="213">
                  <c:v>3.1024716648248685E-2</c:v>
                </c:pt>
                <c:pt idx="214">
                  <c:v>3.09327933200533E-2</c:v>
                </c:pt>
                <c:pt idx="215">
                  <c:v>3.0840800679973329E-2</c:v>
                </c:pt>
                <c:pt idx="216">
                  <c:v>3.0748741982454923E-2</c:v>
                </c:pt>
                <c:pt idx="217">
                  <c:v>3.0656620466076628E-2</c:v>
                </c:pt>
                <c:pt idx="218">
                  <c:v>3.0564439353397112E-2</c:v>
                </c:pt>
                <c:pt idx="219">
                  <c:v>3.0472201850806124E-2</c:v>
                </c:pt>
                <c:pt idx="220">
                  <c:v>3.0379911148378506E-2</c:v>
                </c:pt>
                <c:pt idx="221">
                  <c:v>3.0287570419731284E-2</c:v>
                </c:pt>
                <c:pt idx="222">
                  <c:v>3.0195182821883788E-2</c:v>
                </c:pt>
                <c:pt idx="223">
                  <c:v>3.0102751495120934E-2</c:v>
                </c:pt>
                <c:pt idx="224">
                  <c:v>3.001027956285944E-2</c:v>
                </c:pt>
                <c:pt idx="225">
                  <c:v>2.9917770131517193E-2</c:v>
                </c:pt>
                <c:pt idx="226">
                  <c:v>2.9825226290385653E-2</c:v>
                </c:pt>
                <c:pt idx="227">
                  <c:v>2.973265111150513E-2</c:v>
                </c:pt>
                <c:pt idx="228">
                  <c:v>2.964004764954329E-2</c:v>
                </c:pt>
                <c:pt idx="229">
                  <c:v>2.9547418941676593E-2</c:v>
                </c:pt>
                <c:pt idx="230">
                  <c:v>2.9454768007474541E-2</c:v>
                </c:pt>
                <c:pt idx="231">
                  <c:v>2.9362097848787273E-2</c:v>
                </c:pt>
                <c:pt idx="232">
                  <c:v>2.9269411449635786E-2</c:v>
                </c:pt>
                <c:pt idx="233">
                  <c:v>2.9176711776105292E-2</c:v>
                </c:pt>
                <c:pt idx="234">
                  <c:v>2.9084001776241524E-2</c:v>
                </c:pt>
                <c:pt idx="235">
                  <c:v>2.8991284379949855E-2</c:v>
                </c:pt>
                <c:pt idx="236">
                  <c:v>2.8898562498897447E-2</c:v>
                </c:pt>
                <c:pt idx="237">
                  <c:v>2.880583902641827E-2</c:v>
                </c:pt>
                <c:pt idx="238">
                  <c:v>2.871311683742098E-2</c:v>
                </c:pt>
                <c:pt idx="239">
                  <c:v>2.8620398788299702E-2</c:v>
                </c:pt>
                <c:pt idx="240">
                  <c:v>2.8527687716847629E-2</c:v>
                </c:pt>
                <c:pt idx="241">
                  <c:v>2.8434986442173522E-2</c:v>
                </c:pt>
                <c:pt idx="242">
                  <c:v>2.8342297764620984E-2</c:v>
                </c:pt>
                <c:pt idx="243">
                  <c:v>2.8249624465690567E-2</c:v>
                </c:pt>
                <c:pt idx="244">
                  <c:v>2.8156969307964626E-2</c:v>
                </c:pt>
                <c:pt idx="245">
                  <c:v>2.8064335035035005E-2</c:v>
                </c:pt>
                <c:pt idx="246">
                  <c:v>2.7971724371433457E-2</c:v>
                </c:pt>
                <c:pt idx="247">
                  <c:v>2.7879140022564759E-2</c:v>
                </c:pt>
                <c:pt idx="248">
                  <c:v>2.7786584674642636E-2</c:v>
                </c:pt>
                <c:pt idx="249">
                  <c:v>2.7694060994628292E-2</c:v>
                </c:pt>
                <c:pt idx="250">
                  <c:v>2.7601571630171646E-2</c:v>
                </c:pt>
                <c:pt idx="251">
                  <c:v>2.7509119209555288E-2</c:v>
                </c:pt>
                <c:pt idx="252">
                  <c:v>2.7416706341640989E-2</c:v>
                </c:pt>
                <c:pt idx="253">
                  <c:v>2.7324335615818918E-2</c:v>
                </c:pt>
                <c:pt idx="254">
                  <c:v>2.7232009601959383E-2</c:v>
                </c:pt>
                <c:pt idx="255">
                  <c:v>2.7139730850367236E-2</c:v>
                </c:pt>
                <c:pt idx="256">
                  <c:v>2.7047501891738737E-2</c:v>
                </c:pt>
                <c:pt idx="257">
                  <c:v>2.6955325237121068E-2</c:v>
                </c:pt>
                <c:pt idx="258">
                  <c:v>2.68632033778743E-2</c:v>
                </c:pt>
                <c:pt idx="259">
                  <c:v>2.6771138785635862E-2</c:v>
                </c:pt>
                <c:pt idx="260">
                  <c:v>2.6679133912287517E-2</c:v>
                </c:pt>
                <c:pt idx="261">
                  <c:v>2.658719118992477E-2</c:v>
                </c:pt>
                <c:pt idx="262">
                  <c:v>2.6495313030828735E-2</c:v>
                </c:pt>
                <c:pt idx="263">
                  <c:v>2.6403501827440341E-2</c:v>
                </c:pt>
                <c:pt idx="264">
                  <c:v>2.6311759952337057E-2</c:v>
                </c:pt>
                <c:pt idx="265">
                  <c:v>2.622008975821186E-2</c:v>
                </c:pt>
                <c:pt idx="266">
                  <c:v>2.6128493577854593E-2</c:v>
                </c:pt>
                <c:pt idx="267">
                  <c:v>2.6036973724135697E-2</c:v>
                </c:pt>
                <c:pt idx="268">
                  <c:v>2.5945532489992124E-2</c:v>
                </c:pt>
                <c:pt idx="269">
                  <c:v>2.5854172148415677E-2</c:v>
                </c:pt>
                <c:pt idx="270">
                  <c:v>2.5762894952443462E-2</c:v>
                </c:pt>
                <c:pt idx="271">
                  <c:v>2.5671703135150627E-2</c:v>
                </c:pt>
                <c:pt idx="272">
                  <c:v>2.5580598909645355E-2</c:v>
                </c:pt>
                <c:pt idx="273">
                  <c:v>2.5489584469065969E-2</c:v>
                </c:pt>
                <c:pt idx="274">
                  <c:v>2.5398661986580244E-2</c:v>
                </c:pt>
                <c:pt idx="275">
                  <c:v>2.5307833615386788E-2</c:v>
                </c:pt>
                <c:pt idx="276">
                  <c:v>2.5217101488718599E-2</c:v>
                </c:pt>
                <c:pt idx="277">
                  <c:v>2.5126467719848757E-2</c:v>
                </c:pt>
                <c:pt idx="278">
                  <c:v>2.5035934402097997E-2</c:v>
                </c:pt>
                <c:pt idx="279">
                  <c:v>2.4945503608844521E-2</c:v>
                </c:pt>
                <c:pt idx="280">
                  <c:v>2.4855177393535738E-2</c:v>
                </c:pt>
                <c:pt idx="281">
                  <c:v>2.4764957789701961E-2</c:v>
                </c:pt>
                <c:pt idx="282">
                  <c:v>2.4674846810972137E-2</c:v>
                </c:pt>
                <c:pt idx="283">
                  <c:v>2.4584846451091498E-2</c:v>
                </c:pt>
                <c:pt idx="284">
                  <c:v>2.4494958683941123E-2</c:v>
                </c:pt>
                <c:pt idx="285">
                  <c:v>2.4405185463559409E-2</c:v>
                </c:pt>
                <c:pt idx="286">
                  <c:v>2.4315528724165363E-2</c:v>
                </c:pt>
                <c:pt idx="287">
                  <c:v>2.4225990380183811E-2</c:v>
                </c:pt>
                <c:pt idx="288">
                  <c:v>2.4136572326272407E-2</c:v>
                </c:pt>
                <c:pt idx="289">
                  <c:v>2.4047276437350374E-2</c:v>
                </c:pt>
                <c:pt idx="290">
                  <c:v>2.3958104568629138E-2</c:v>
                </c:pt>
                <c:pt idx="291">
                  <c:v>2.3869058555644588E-2</c:v>
                </c:pt>
                <c:pt idx="292">
                  <c:v>2.3780140214291128E-2</c:v>
                </c:pt>
                <c:pt idx="293">
                  <c:v>2.3691351340857425E-2</c:v>
                </c:pt>
                <c:pt idx="294">
                  <c:v>2.3602693712063787E-2</c:v>
                </c:pt>
                <c:pt idx="295">
                  <c:v>2.3514169085101275E-2</c:v>
                </c:pt>
                <c:pt idx="296">
                  <c:v>2.3425779197672334E-2</c:v>
                </c:pt>
                <c:pt idx="297">
                  <c:v>2.3337525768033083E-2</c:v>
                </c:pt>
                <c:pt idx="298">
                  <c:v>2.3249410495037238E-2</c:v>
                </c:pt>
                <c:pt idx="299">
                  <c:v>2.3161435058181457E-2</c:v>
                </c:pt>
                <c:pt idx="300">
                  <c:v>2.3073601117652297E-2</c:v>
                </c:pt>
                <c:pt idx="301">
                  <c:v>2.2985910314374691E-2</c:v>
                </c:pt>
                <c:pt idx="302">
                  <c:v>2.2898364270061863E-2</c:v>
                </c:pt>
                <c:pt idx="303">
                  <c:v>2.2810964587266686E-2</c:v>
                </c:pt>
                <c:pt idx="304">
                  <c:v>2.2723712849434516E-2</c:v>
                </c:pt>
                <c:pt idx="305">
                  <c:v>2.2636610620957405E-2</c:v>
                </c:pt>
                <c:pt idx="306">
                  <c:v>2.2549659447229736E-2</c:v>
                </c:pt>
                <c:pt idx="307">
                  <c:v>2.2462860854705124E-2</c:v>
                </c:pt>
                <c:pt idx="308">
                  <c:v>2.2376216350954787E-2</c:v>
                </c:pt>
                <c:pt idx="309">
                  <c:v>2.2289727424727124E-2</c:v>
                </c:pt>
                <c:pt idx="310">
                  <c:v>2.2203395546008611E-2</c:v>
                </c:pt>
                <c:pt idx="311">
                  <c:v>2.2117222166085956E-2</c:v>
                </c:pt>
                <c:pt idx="312">
                  <c:v>2.2031208717609628E-2</c:v>
                </c:pt>
                <c:pt idx="313">
                  <c:v>2.1945356614658258E-2</c:v>
                </c:pt>
                <c:pt idx="314">
                  <c:v>2.185966725280469E-2</c:v>
                </c:pt>
                <c:pt idx="315">
                  <c:v>2.1774142009182849E-2</c:v>
                </c:pt>
                <c:pt idx="316">
                  <c:v>2.1688782242555906E-2</c:v>
                </c:pt>
                <c:pt idx="317">
                  <c:v>2.16035892933856E-2</c:v>
                </c:pt>
                <c:pt idx="318">
                  <c:v>2.1518564483902557E-2</c:v>
                </c:pt>
                <c:pt idx="319">
                  <c:v>2.1433709118177761E-2</c:v>
                </c:pt>
                <c:pt idx="320">
                  <c:v>2.1349024482195084E-2</c:v>
                </c:pt>
                <c:pt idx="321">
                  <c:v>2.1264511843924822E-2</c:v>
                </c:pt>
                <c:pt idx="322">
                  <c:v>2.1180172453398295E-2</c:v>
                </c:pt>
                <c:pt idx="323">
                  <c:v>2.1096007542783374E-2</c:v>
                </c:pt>
                <c:pt idx="324">
                  <c:v>2.1012018326460966E-2</c:v>
                </c:pt>
                <c:pt idx="325">
                  <c:v>2.0928206001102602E-2</c:v>
                </c:pt>
                <c:pt idx="326">
                  <c:v>2.0844571745748736E-2</c:v>
                </c:pt>
                <c:pt idx="327">
                  <c:v>2.0761116721888094E-2</c:v>
                </c:pt>
                <c:pt idx="328">
                  <c:v>2.0677842073537848E-2</c:v>
                </c:pt>
                <c:pt idx="329">
                  <c:v>2.0594748927324696E-2</c:v>
                </c:pt>
                <c:pt idx="330">
                  <c:v>2.0511838392566737E-2</c:v>
                </c:pt>
                <c:pt idx="331">
                  <c:v>2.0429111561356142E-2</c:v>
                </c:pt>
                <c:pt idx="332">
                  <c:v>2.0346569508642741E-2</c:v>
                </c:pt>
                <c:pt idx="333">
                  <c:v>2.0264213292318242E-2</c:v>
                </c:pt>
                <c:pt idx="334">
                  <c:v>2.0182043953301327E-2</c:v>
                </c:pt>
                <c:pt idx="335">
                  <c:v>2.0100062515623403E-2</c:v>
                </c:pt>
                <c:pt idx="336">
                  <c:v>2.0018269986515114E-2</c:v>
                </c:pt>
                <c:pt idx="337">
                  <c:v>1.9936667356493517E-2</c:v>
                </c:pt>
                <c:pt idx="338">
                  <c:v>1.9855255599450002E-2</c:v>
                </c:pt>
                <c:pt idx="339">
                  <c:v>1.977403567273878E-2</c:v>
                </c:pt>
                <c:pt idx="340">
                  <c:v>1.9693008517266065E-2</c:v>
                </c:pt>
                <c:pt idx="341">
                  <c:v>1.9612175057579857E-2</c:v>
                </c:pt>
                <c:pt idx="342">
                  <c:v>1.9531536201960326E-2</c:v>
                </c:pt>
                <c:pt idx="343">
                  <c:v>1.9451092842510804E-2</c:v>
                </c:pt>
                <c:pt idx="344">
                  <c:v>1.9370845855249254E-2</c:v>
                </c:pt>
                <c:pt idx="345">
                  <c:v>1.9290796100200402E-2</c:v>
                </c:pt>
                <c:pt idx="346">
                  <c:v>1.9210944421488279E-2</c:v>
                </c:pt>
                <c:pt idx="347">
                  <c:v>1.9131291647429351E-2</c:v>
                </c:pt>
                <c:pt idx="348">
                  <c:v>1.9051838590626077E-2</c:v>
                </c:pt>
                <c:pt idx="349">
                  <c:v>1.8972586048060985E-2</c:v>
                </c:pt>
                <c:pt idx="350">
                  <c:v>1.8893534801191179E-2</c:v>
                </c:pt>
                <c:pt idx="351">
                  <c:v>1.8814685616043235E-2</c:v>
                </c:pt>
                <c:pt idx="352">
                  <c:v>1.8736039243308598E-2</c:v>
                </c:pt>
                <c:pt idx="353">
                  <c:v>1.8657596418439344E-2</c:v>
                </c:pt>
                <c:pt idx="354">
                  <c:v>1.8579357861744254E-2</c:v>
                </c:pt>
                <c:pt idx="355">
                  <c:v>1.8501324278485391E-2</c:v>
                </c:pt>
                <c:pt idx="356">
                  <c:v>1.8423496358974886E-2</c:v>
                </c:pt>
                <c:pt idx="357">
                  <c:v>1.8345874778672132E-2</c:v>
                </c:pt>
                <c:pt idx="358">
                  <c:v>1.8268460198281308E-2</c:v>
                </c:pt>
                <c:pt idx="359">
                  <c:v>1.8191253263849114E-2</c:v>
                </c:pt>
                <c:pt idx="360">
                  <c:v>1.811425460686291E-2</c:v>
                </c:pt>
                <c:pt idx="361">
                  <c:v>1.8037464844349031E-2</c:v>
                </c:pt>
                <c:pt idx="362">
                  <c:v>1.7960884578971326E-2</c:v>
                </c:pt>
                <c:pt idx="363">
                  <c:v>1.7884514399130077E-2</c:v>
                </c:pt>
                <c:pt idx="364">
                  <c:v>1.7808354879061006E-2</c:v>
                </c:pt>
                <c:pt idx="365">
                  <c:v>1.7732406578934518E-2</c:v>
                </c:pt>
                <c:pt idx="366">
                  <c:v>1.7656670044955157E-2</c:v>
                </c:pt>
                <c:pt idx="367">
                  <c:v>1.758114580946123E-2</c:v>
                </c:pt>
                <c:pt idx="368">
                  <c:v>1.7505834391024582E-2</c:v>
                </c:pt>
                <c:pt idx="369">
                  <c:v>1.7430736294550532E-2</c:v>
                </c:pt>
                <c:pt idx="370">
                  <c:v>1.7355852011377914E-2</c:v>
                </c:pt>
                <c:pt idx="371">
                  <c:v>1.7281182019379296E-2</c:v>
                </c:pt>
                <c:pt idx="372">
                  <c:v>1.7206726783061205E-2</c:v>
                </c:pt>
                <c:pt idx="373">
                  <c:v>1.7132486753664557E-2</c:v>
                </c:pt>
                <c:pt idx="374">
                  <c:v>1.7058462369265087E-2</c:v>
                </c:pt>
                <c:pt idx="375">
                  <c:v>1.6984654054873854E-2</c:v>
                </c:pt>
                <c:pt idx="376">
                  <c:v>1.6911062222537812E-2</c:v>
                </c:pt>
                <c:pt idx="377">
                  <c:v>1.6837687271440457E-2</c:v>
                </c:pt>
                <c:pt idx="378">
                  <c:v>1.67645295880024E-2</c:v>
                </c:pt>
                <c:pt idx="379">
                  <c:v>1.6691589545982041E-2</c:v>
                </c:pt>
                <c:pt idx="380">
                  <c:v>1.6618867506576221E-2</c:v>
                </c:pt>
                <c:pt idx="381">
                  <c:v>1.6546363818520836E-2</c:v>
                </c:pt>
                <c:pt idx="382">
                  <c:v>1.647407881819149E-2</c:v>
                </c:pt>
                <c:pt idx="383">
                  <c:v>1.6402012829703997E-2</c:v>
                </c:pt>
                <c:pt idx="384">
                  <c:v>1.6330166165014978E-2</c:v>
                </c:pt>
                <c:pt idx="385">
                  <c:v>1.625853912402233E-2</c:v>
                </c:pt>
                <c:pt idx="386">
                  <c:v>1.6187131994665555E-2</c:v>
                </c:pt>
                <c:pt idx="387">
                  <c:v>1.6115945053026166E-2</c:v>
                </c:pt>
                <c:pt idx="388">
                  <c:v>1.6044978563427865E-2</c:v>
                </c:pt>
                <c:pt idx="389">
                  <c:v>1.5974232778536705E-2</c:v>
                </c:pt>
                <c:pt idx="390">
                  <c:v>1.590370793946104E-2</c:v>
                </c:pt>
                <c:pt idx="391">
                  <c:v>1.5833404275851504E-2</c:v>
                </c:pt>
                <c:pt idx="392">
                  <c:v>1.5763322006000689E-2</c:v>
                </c:pt>
                <c:pt idx="393">
                  <c:v>1.5693461336942816E-2</c:v>
                </c:pt>
                <c:pt idx="394">
                  <c:v>1.5623822464553143E-2</c:v>
                </c:pt>
                <c:pt idx="395">
                  <c:v>1.5554405573647293E-2</c:v>
                </c:pt>
                <c:pt idx="396">
                  <c:v>1.5485210838080372E-2</c:v>
                </c:pt>
                <c:pt idx="397">
                  <c:v>1.5416238420845926E-2</c:v>
                </c:pt>
                <c:pt idx="398">
                  <c:v>1.5347488474174649E-2</c:v>
                </c:pt>
                <c:pt idx="399">
                  <c:v>1.5278961139632962E-2</c:v>
                </c:pt>
                <c:pt idx="400">
                  <c:v>1.5210656548221348E-2</c:v>
                </c:pt>
                <c:pt idx="401">
                  <c:v>1.5142574820472465E-2</c:v>
                </c:pt>
                <c:pt idx="402">
                  <c:v>1.5074716066549079E-2</c:v>
                </c:pt>
                <c:pt idx="403">
                  <c:v>1.500708038634164E-2</c:v>
                </c:pt>
                <c:pt idx="404">
                  <c:v>1.4939667869565793E-2</c:v>
                </c:pt>
                <c:pt idx="405">
                  <c:v>1.4872478595859507E-2</c:v>
                </c:pt>
                <c:pt idx="406">
                  <c:v>1.4805512634879954E-2</c:v>
                </c:pt>
                <c:pt idx="407">
                  <c:v>1.4738770046400163E-2</c:v>
                </c:pt>
                <c:pt idx="408">
                  <c:v>1.4672250880405417E-2</c:v>
                </c:pt>
                <c:pt idx="409">
                  <c:v>1.4605955177189302E-2</c:v>
                </c:pt>
                <c:pt idx="410">
                  <c:v>1.4539882967449524E-2</c:v>
                </c:pt>
                <c:pt idx="411">
                  <c:v>1.4474034272383352E-2</c:v>
                </c:pt>
                <c:pt idx="412">
                  <c:v>1.4408409103782877E-2</c:v>
                </c:pt>
                <c:pt idx="413">
                  <c:v>1.434300746412988E-2</c:v>
                </c:pt>
                <c:pt idx="414">
                  <c:v>1.4277829346690354E-2</c:v>
                </c:pt>
                <c:pt idx="415">
                  <c:v>1.42128747356088E-2</c:v>
                </c:pt>
                <c:pt idx="416">
                  <c:v>1.4148143606002099E-2</c:v>
                </c:pt>
                <c:pt idx="417">
                  <c:v>1.4083635924053128E-2</c:v>
                </c:pt>
                <c:pt idx="418">
                  <c:v>1.4019351647103948E-2</c:v>
                </c:pt>
                <c:pt idx="419">
                  <c:v>1.3955290723748733E-2</c:v>
                </c:pt>
                <c:pt idx="420">
                  <c:v>1.3891453093926261E-2</c:v>
                </c:pt>
                <c:pt idx="421">
                  <c:v>1.3827838689012118E-2</c:v>
                </c:pt>
                <c:pt idx="422">
                  <c:v>1.3764447431910491E-2</c:v>
                </c:pt>
                <c:pt idx="423">
                  <c:v>1.3701279237145586E-2</c:v>
                </c:pt>
                <c:pt idx="424">
                  <c:v>1.3638334010952723E-2</c:v>
                </c:pt>
                <c:pt idx="425">
                  <c:v>1.3575611651368983E-2</c:v>
                </c:pt>
                <c:pt idx="426">
                  <c:v>1.3513112048323523E-2</c:v>
                </c:pt>
                <c:pt idx="427">
                  <c:v>1.3450835083727431E-2</c:v>
                </c:pt>
                <c:pt idx="428">
                  <c:v>1.3388780631563299E-2</c:v>
                </c:pt>
                <c:pt idx="429">
                  <c:v>1.3326948557974278E-2</c:v>
                </c:pt>
                <c:pt idx="430">
                  <c:v>1.3265338721352795E-2</c:v>
                </c:pt>
                <c:pt idx="431">
                  <c:v>1.3203950972428827E-2</c:v>
                </c:pt>
                <c:pt idx="432">
                  <c:v>1.3142785154357791E-2</c:v>
                </c:pt>
                <c:pt idx="433">
                  <c:v>1.3081841102807997E-2</c:v>
                </c:pt>
                <c:pt idx="434">
                  <c:v>1.3021118646047705E-2</c:v>
                </c:pt>
                <c:pt idx="435">
                  <c:v>1.296061760503169E-2</c:v>
                </c:pt>
                <c:pt idx="436">
                  <c:v>1.2900337793487465E-2</c:v>
                </c:pt>
                <c:pt idx="437">
                  <c:v>1.284027901800102E-2</c:v>
                </c:pt>
                <c:pt idx="438">
                  <c:v>1.2780441078102129E-2</c:v>
                </c:pt>
                <c:pt idx="439">
                  <c:v>1.2720823766349211E-2</c:v>
                </c:pt>
                <c:pt idx="440">
                  <c:v>1.2661426868413773E-2</c:v>
                </c:pt>
                <c:pt idx="441">
                  <c:v>1.260225016316442E-2</c:v>
                </c:pt>
                <c:pt idx="442">
                  <c:v>1.2543293422750309E-2</c:v>
                </c:pt>
                <c:pt idx="443">
                  <c:v>1.248455641268433E-2</c:v>
                </c:pt>
                <c:pt idx="444">
                  <c:v>1.2426038891925648E-2</c:v>
                </c:pt>
                <c:pt idx="445">
                  <c:v>1.2367740612961921E-2</c:v>
                </c:pt>
                <c:pt idx="446">
                  <c:v>1.2309661321890989E-2</c:v>
                </c:pt>
                <c:pt idx="447">
                  <c:v>1.2251800758502109E-2</c:v>
                </c:pt>
                <c:pt idx="448">
                  <c:v>1.2194158656356752E-2</c:v>
                </c:pt>
                <c:pt idx="449">
                  <c:v>1.2136734742868905E-2</c:v>
                </c:pt>
                <c:pt idx="450">
                  <c:v>1.207952873938491E-2</c:v>
                </c:pt>
                <c:pt idx="451">
                  <c:v>1.202254036126283E-2</c:v>
                </c:pt>
                <c:pt idx="452">
                  <c:v>1.1965769317951359E-2</c:v>
                </c:pt>
                <c:pt idx="453">
                  <c:v>1.1909215313068204E-2</c:v>
                </c:pt>
                <c:pt idx="454">
                  <c:v>1.1852878044478075E-2</c:v>
                </c:pt>
                <c:pt idx="455">
                  <c:v>1.1796757204370076E-2</c:v>
                </c:pt>
                <c:pt idx="456">
                  <c:v>1.1740852479334778E-2</c:v>
                </c:pt>
                <c:pt idx="457">
                  <c:v>1.1685163550440612E-2</c:v>
                </c:pt>
                <c:pt idx="458">
                  <c:v>1.1629690093309945E-2</c:v>
                </c:pt>
                <c:pt idx="459">
                  <c:v>1.1574431778194595E-2</c:v>
                </c:pt>
                <c:pt idx="460">
                  <c:v>1.1519388270050843E-2</c:v>
                </c:pt>
                <c:pt idx="461">
                  <c:v>1.1464559228614031E-2</c:v>
                </c:pt>
                <c:pt idx="462">
                  <c:v>1.1409944308472555E-2</c:v>
                </c:pt>
                <c:pt idx="463">
                  <c:v>1.1355543159141486E-2</c:v>
                </c:pt>
                <c:pt idx="464">
                  <c:v>1.1301355425135636E-2</c:v>
                </c:pt>
                <c:pt idx="465">
                  <c:v>1.1247380746042141E-2</c:v>
                </c:pt>
                <c:pt idx="466">
                  <c:v>1.1193618756592546E-2</c:v>
                </c:pt>
                <c:pt idx="467">
                  <c:v>1.1140069086734403E-2</c:v>
                </c:pt>
                <c:pt idx="468">
                  <c:v>1.1086731361702393E-2</c:v>
                </c:pt>
                <c:pt idx="469">
                  <c:v>1.1033605202088917E-2</c:v>
                </c:pt>
                <c:pt idx="470">
                  <c:v>1.0980690223914229E-2</c:v>
                </c:pt>
                <c:pt idx="471">
                  <c:v>1.0927986038696005E-2</c:v>
                </c:pt>
                <c:pt idx="472">
                  <c:v>1.0875492253518547E-2</c:v>
                </c:pt>
                <c:pt idx="473">
                  <c:v>1.082320847110132E-2</c:v>
                </c:pt>
                <c:pt idx="474">
                  <c:v>1.0771134289867135E-2</c:v>
                </c:pt>
                <c:pt idx="475">
                  <c:v>1.0719269304009762E-2</c:v>
                </c:pt>
                <c:pt idx="476">
                  <c:v>1.0667613103561078E-2</c:v>
                </c:pt>
                <c:pt idx="477">
                  <c:v>1.0616165274457658E-2</c:v>
                </c:pt>
                <c:pt idx="478">
                  <c:v>1.056492539860699E-2</c:v>
                </c:pt>
                <c:pt idx="479">
                  <c:v>1.0513893053953033E-2</c:v>
                </c:pt>
                <c:pt idx="480">
                  <c:v>1.0463067814541448E-2</c:v>
                </c:pt>
                <c:pt idx="481">
                  <c:v>1.0412449250584177E-2</c:v>
                </c:pt>
                <c:pt idx="482">
                  <c:v>1.0362036928523631E-2</c:v>
                </c:pt>
                <c:pt idx="483">
                  <c:v>1.0311830411096361E-2</c:v>
                </c:pt>
                <c:pt idx="484">
                  <c:v>1.0261829257396183E-2</c:v>
                </c:pt>
                <c:pt idx="485">
                  <c:v>1.021203302293688E-2</c:v>
                </c:pt>
                <c:pt idx="486">
                  <c:v>1.0162441259714368E-2</c:v>
                </c:pt>
                <c:pt idx="487">
                  <c:v>1.0113053516268357E-2</c:v>
                </c:pt>
                <c:pt idx="488">
                  <c:v>1.0063869337743569E-2</c:v>
                </c:pt>
                <c:pt idx="489">
                  <c:v>1.0014888265950418E-2</c:v>
                </c:pt>
                <c:pt idx="490">
                  <c:v>9.9661098394252037E-3</c:v>
                </c:pt>
                <c:pt idx="491">
                  <c:v>9.9175335934898502E-3</c:v>
                </c:pt>
                <c:pt idx="492">
                  <c:v>9.8691590603111178E-3</c:v>
                </c:pt>
                <c:pt idx="493">
                  <c:v>9.8209857689593259E-3</c:v>
                </c:pt>
                <c:pt idx="494">
                  <c:v>9.7730132454666233E-3</c:v>
                </c:pt>
                <c:pt idx="495">
                  <c:v>9.7252410128847219E-3</c:v>
                </c:pt>
                <c:pt idx="496">
                  <c:v>9.6776685913422082E-3</c:v>
                </c:pt>
                <c:pt idx="497">
                  <c:v>9.6302954981012951E-3</c:v>
                </c:pt>
                <c:pt idx="498">
                  <c:v>9.5831212476141497E-3</c:v>
                </c:pt>
                <c:pt idx="499">
                  <c:v>9.536145351578703E-3</c:v>
                </c:pt>
                <c:pt idx="500">
                  <c:v>9.4893673189940294E-3</c:v>
                </c:pt>
                <c:pt idx="501">
                  <c:v>9.4427866562151463E-3</c:v>
                </c:pt>
                <c:pt idx="502">
                  <c:v>9.3964028670074692E-3</c:v>
                </c:pt>
                <c:pt idx="503">
                  <c:v>9.3502154526006517E-3</c:v>
                </c:pt>
                <c:pt idx="504">
                  <c:v>9.3042239117420798E-3</c:v>
                </c:pt>
                <c:pt idx="505">
                  <c:v>9.2584277407497771E-3</c:v>
                </c:pt>
                <c:pt idx="506">
                  <c:v>9.2128264335649291E-3</c:v>
                </c:pt>
                <c:pt idx="507">
                  <c:v>9.1674194818038637E-3</c:v>
                </c:pt>
                <c:pt idx="508">
                  <c:v>9.1222063748096285E-3</c:v>
                </c:pt>
                <c:pt idx="509">
                  <c:v>9.0771865997030295E-3</c:v>
                </c:pt>
                <c:pt idx="510">
                  <c:v>9.032359641433254E-3</c:v>
                </c:pt>
                <c:pt idx="511">
                  <c:v>8.9877249828280385E-3</c:v>
                </c:pt>
                <c:pt idx="512">
                  <c:v>8.9432821046433065E-3</c:v>
                </c:pt>
                <c:pt idx="513">
                  <c:v>8.8990304856124188E-3</c:v>
                </c:pt>
                <c:pt idx="514">
                  <c:v>8.8549696024949141E-3</c:v>
                </c:pt>
                <c:pt idx="515">
                  <c:v>8.8110989301248173E-3</c:v>
                </c:pt>
                <c:pt idx="516">
                  <c:v>8.7674179414584785E-3</c:v>
                </c:pt>
                <c:pt idx="517">
                  <c:v>8.7239261076219703E-3</c:v>
                </c:pt>
                <c:pt idx="518">
                  <c:v>8.6806228979580229E-3</c:v>
                </c:pt>
                <c:pt idx="519">
                  <c:v>8.6375077800724884E-3</c:v>
                </c:pt>
                <c:pt idx="520">
                  <c:v>8.5945802198804239E-3</c:v>
                </c:pt>
                <c:pt idx="521">
                  <c:v>8.5518396816516296E-3</c:v>
                </c:pt>
                <c:pt idx="522">
                  <c:v>8.5092856280558314E-3</c:v>
                </c:pt>
                <c:pt idx="523">
                  <c:v>8.4669175202073642E-3</c:v>
                </c:pt>
                <c:pt idx="524">
                  <c:v>8.4247348177094398E-3</c:v>
                </c:pt>
                <c:pt idx="525">
                  <c:v>8.3827369786979664E-3</c:v>
                </c:pt>
                <c:pt idx="526">
                  <c:v>8.3409234598849323E-3</c:v>
                </c:pt>
                <c:pt idx="527">
                  <c:v>8.2992937166013643E-3</c:v>
                </c:pt>
                <c:pt idx="528">
                  <c:v>8.2578472028398218E-3</c:v>
                </c:pt>
                <c:pt idx="529">
                  <c:v>8.2165833712965226E-3</c:v>
                </c:pt>
                <c:pt idx="530">
                  <c:v>8.1755016734129451E-3</c:v>
                </c:pt>
                <c:pt idx="531">
                  <c:v>8.1346015594171185E-3</c:v>
                </c:pt>
                <c:pt idx="532">
                  <c:v>8.0938824783643882E-3</c:v>
                </c:pt>
                <c:pt idx="533">
                  <c:v>8.0533438781778197E-3</c:v>
                </c:pt>
                <c:pt idx="534">
                  <c:v>8.0129852056881386E-3</c:v>
                </c:pt>
                <c:pt idx="535">
                  <c:v>7.9728059066733296E-3</c:v>
                </c:pt>
                <c:pt idx="536">
                  <c:v>7.9328054258976915E-3</c:v>
                </c:pt>
                <c:pt idx="537">
                  <c:v>7.892983207150624E-3</c:v>
                </c:pt>
                <c:pt idx="538">
                  <c:v>7.8533386932848961E-3</c:v>
                </c:pt>
                <c:pt idx="539">
                  <c:v>7.8138713262545494E-3</c:v>
                </c:pt>
                <c:pt idx="540">
                  <c:v>7.774580547152409E-3</c:v>
                </c:pt>
                <c:pt idx="541">
                  <c:v>7.7354657962471268E-3</c:v>
                </c:pt>
                <c:pt idx="542">
                  <c:v>7.6965265130199117E-3</c:v>
                </c:pt>
                <c:pt idx="543">
                  <c:v>7.6577621362007922E-3</c:v>
                </c:pt>
                <c:pt idx="544">
                  <c:v>7.6191721038045019E-3</c:v>
                </c:pt>
                <c:pt idx="545">
                  <c:v>7.5807558531659743E-3</c:v>
                </c:pt>
                <c:pt idx="546">
                  <c:v>7.5425128209754538E-3</c:v>
                </c:pt>
                <c:pt idx="547">
                  <c:v>7.5044424433131796E-3</c:v>
                </c:pt>
                <c:pt idx="548">
                  <c:v>7.4665441556837336E-3</c:v>
                </c:pt>
                <c:pt idx="549">
                  <c:v>7.4288173930499605E-3</c:v>
                </c:pt>
                <c:pt idx="550">
                  <c:v>7.3912615898665069E-3</c:v>
                </c:pt>
                <c:pt idx="551">
                  <c:v>7.3538761801130335E-3</c:v>
                </c:pt>
                <c:pt idx="552">
                  <c:v>7.3166605973269561E-3</c:v>
                </c:pt>
                <c:pt idx="553">
                  <c:v>7.2796142746359089E-3</c:v>
                </c:pt>
                <c:pt idx="554">
                  <c:v>7.2427366447897282E-3</c:v>
                </c:pt>
                <c:pt idx="555">
                  <c:v>7.2060271401922019E-3</c:v>
                </c:pt>
                <c:pt idx="556">
                  <c:v>7.1694851929322949E-3</c:v>
                </c:pt>
                <c:pt idx="557">
                  <c:v>7.1331102348151281E-3</c:v>
                </c:pt>
                <c:pt idx="558">
                  <c:v>7.0969016973925336E-3</c:v>
                </c:pt>
                <c:pt idx="559">
                  <c:v>7.0608590119932728E-3</c:v>
                </c:pt>
                <c:pt idx="560">
                  <c:v>7.0249816097528762E-3</c:v>
                </c:pt>
                <c:pt idx="561">
                  <c:v>6.9892689216431297E-3</c:v>
                </c:pt>
                <c:pt idx="562">
                  <c:v>6.9537203785012391E-3</c:v>
                </c:pt>
                <c:pt idx="563">
                  <c:v>6.9183354110585894E-3</c:v>
                </c:pt>
                <c:pt idx="564">
                  <c:v>6.8831134499691962E-3</c:v>
                </c:pt>
                <c:pt idx="565">
                  <c:v>6.8480539258377751E-3</c:v>
                </c:pt>
                <c:pt idx="566">
                  <c:v>6.8131562692475148E-3</c:v>
                </c:pt>
                <c:pt idx="567">
                  <c:v>6.7784199107874541E-3</c:v>
                </c:pt>
                <c:pt idx="568">
                  <c:v>6.743844281079556E-3</c:v>
                </c:pt>
                <c:pt idx="569">
                  <c:v>6.7094288108054167E-3</c:v>
                </c:pt>
                <c:pt idx="570">
                  <c:v>6.675172930732675E-3</c:v>
                </c:pt>
                <c:pt idx="571">
                  <c:v>6.6410760717410594E-3</c:v>
                </c:pt>
                <c:pt idx="572">
                  <c:v>6.6071376648481053E-3</c:v>
                </c:pt>
                <c:pt idx="573">
                  <c:v>6.5733571412345624E-3</c:v>
                </c:pt>
                <c:pt idx="574">
                  <c:v>6.5397339322694542E-3</c:v>
                </c:pt>
                <c:pt idx="575">
                  <c:v>6.5062674695348611E-3</c:v>
                </c:pt>
                <c:pt idx="576">
                  <c:v>6.4729571848502962E-3</c:v>
                </c:pt>
                <c:pt idx="577">
                  <c:v>6.4398025102968591E-3</c:v>
                </c:pt>
                <c:pt idx="578">
                  <c:v>6.406802878241016E-3</c:v>
                </c:pt>
                <c:pt idx="579">
                  <c:v>6.3739577213580804E-3</c:v>
                </c:pt>
                <c:pt idx="580">
                  <c:v>6.3412664726553714E-3</c:v>
                </c:pt>
                <c:pt idx="581">
                  <c:v>6.308728565495093E-3</c:v>
                </c:pt>
                <c:pt idx="582">
                  <c:v>6.2763434336168857E-3</c:v>
                </c:pt>
                <c:pt idx="583">
                  <c:v>6.2441105111600784E-3</c:v>
                </c:pt>
                <c:pt idx="584">
                  <c:v>6.2120292326856199E-3</c:v>
                </c:pt>
                <c:pt idx="585">
                  <c:v>6.1800990331977454E-3</c:v>
                </c:pt>
                <c:pt idx="586">
                  <c:v>6.1483193481653509E-3</c:v>
                </c:pt>
                <c:pt idx="587">
                  <c:v>6.1166896135430113E-3</c:v>
                </c:pt>
                <c:pt idx="588">
                  <c:v>6.0852092657917778E-3</c:v>
                </c:pt>
                <c:pt idx="589">
                  <c:v>6.0538777418996329E-3</c:v>
                </c:pt>
                <c:pt idx="590">
                  <c:v>6.0226944794017218E-3</c:v>
                </c:pt>
                <c:pt idx="591">
                  <c:v>5.9916589164002061E-3</c:v>
                </c:pt>
                <c:pt idx="592">
                  <c:v>5.9607704915839322E-3</c:v>
                </c:pt>
                <c:pt idx="593">
                  <c:v>5.9300286442477415E-3</c:v>
                </c:pt>
                <c:pt idx="594">
                  <c:v>5.8994328143115666E-3</c:v>
                </c:pt>
                <c:pt idx="595">
                  <c:v>5.8689824423391905E-3</c:v>
                </c:pt>
                <c:pt idx="596">
                  <c:v>5.8386769695567813E-3</c:v>
                </c:pt>
                <c:pt idx="597">
                  <c:v>5.8085158378711425E-3</c:v>
                </c:pt>
                <c:pt idx="598">
                  <c:v>5.7784984898876703E-3</c:v>
                </c:pt>
                <c:pt idx="599">
                  <c:v>5.7486243689280877E-3</c:v>
                </c:pt>
                <c:pt idx="600">
                  <c:v>5.7188929190478688E-3</c:v>
                </c:pt>
                <c:pt idx="601">
                  <c:v>5.6893035850534403E-3</c:v>
                </c:pt>
                <c:pt idx="602">
                  <c:v>5.659855812519099E-3</c:v>
                </c:pt>
                <c:pt idx="603">
                  <c:v>5.6305490478036841E-3</c:v>
                </c:pt>
                <c:pt idx="604">
                  <c:v>5.6013827380669784E-3</c:v>
                </c:pt>
                <c:pt idx="605">
                  <c:v>5.5723563312858873E-3</c:v>
                </c:pt>
                <c:pt idx="606">
                  <c:v>5.5434692762703344E-3</c:v>
                </c:pt>
                <c:pt idx="607">
                  <c:v>5.5147210226789249E-3</c:v>
                </c:pt>
                <c:pt idx="608">
                  <c:v>5.4861110210343645E-3</c:v>
                </c:pt>
                <c:pt idx="609">
                  <c:v>5.4576387227386215E-3</c:v>
                </c:pt>
                <c:pt idx="610">
                  <c:v>5.4293035800878778E-3</c:v>
                </c:pt>
                <c:pt idx="611">
                  <c:v>5.4011050462871926E-3</c:v>
                </c:pt>
                <c:pt idx="612">
                  <c:v>5.3730425754649697E-3</c:v>
                </c:pt>
                <c:pt idx="613">
                  <c:v>5.3451156226871624E-3</c:v>
                </c:pt>
                <c:pt idx="614">
                  <c:v>5.3173236439712848E-3</c:v>
                </c:pt>
                <c:pt idx="615">
                  <c:v>5.2896660963001312E-3</c:v>
                </c:pt>
                <c:pt idx="616">
                  <c:v>5.2621424376353256E-3</c:v>
                </c:pt>
                <c:pt idx="617">
                  <c:v>5.2347521269306028E-3</c:v>
                </c:pt>
                <c:pt idx="618">
                  <c:v>5.2074946241448955E-3</c:v>
                </c:pt>
                <c:pt idx="619">
                  <c:v>5.1803693902551778E-3</c:v>
                </c:pt>
                <c:pt idx="620">
                  <c:v>5.1533758872690915E-3</c:v>
                </c:pt>
                <c:pt idx="621">
                  <c:v>5.1265135782373756E-3</c:v>
                </c:pt>
                <c:pt idx="622">
                  <c:v>5.0997819272660377E-3</c:v>
                </c:pt>
                <c:pt idx="623">
                  <c:v>5.0731803995283644E-3</c:v>
                </c:pt>
                <c:pt idx="624">
                  <c:v>5.0467084612766631E-3</c:v>
                </c:pt>
                <c:pt idx="625">
                  <c:v>5.0203655798538417E-3</c:v>
                </c:pt>
                <c:pt idx="626">
                  <c:v>4.9941512237047549E-3</c:v>
                </c:pt>
                <c:pt idx="627">
                  <c:v>4.9680648623873511E-3</c:v>
                </c:pt>
                <c:pt idx="628">
                  <c:v>4.9421059665836105E-3</c:v>
                </c:pt>
                <c:pt idx="629">
                  <c:v>4.9162740081102841E-3</c:v>
                </c:pt>
                <c:pt idx="630">
                  <c:v>4.8905684599294553E-3</c:v>
                </c:pt>
                <c:pt idx="631">
                  <c:v>4.8649887961588444E-3</c:v>
                </c:pt>
                <c:pt idx="632">
                  <c:v>4.839534492081991E-3</c:v>
                </c:pt>
                <c:pt idx="633">
                  <c:v>4.8142050241581818E-3</c:v>
                </c:pt>
                <c:pt idx="634">
                  <c:v>4.7889998700322289E-3</c:v>
                </c:pt>
                <c:pt idx="635">
                  <c:v>4.7639185085440227E-3</c:v>
                </c:pt>
                <c:pt idx="636">
                  <c:v>4.7389604197379262E-3</c:v>
                </c:pt>
                <c:pt idx="637">
                  <c:v>4.7141250848719641E-3</c:v>
                </c:pt>
                <c:pt idx="638">
                  <c:v>4.6894119864268414E-3</c:v>
                </c:pt>
                <c:pt idx="639">
                  <c:v>4.6648206081147548E-3</c:v>
                </c:pt>
                <c:pt idx="640">
                  <c:v>4.6403504348880653E-3</c:v>
                </c:pt>
                <c:pt idx="641">
                  <c:v>4.6160009529477393E-3</c:v>
                </c:pt>
                <c:pt idx="642">
                  <c:v>4.5917716497516602E-3</c:v>
                </c:pt>
                <c:pt idx="643">
                  <c:v>4.567662014022744E-3</c:v>
                </c:pt>
                <c:pt idx="644">
                  <c:v>4.5436715357568633E-3</c:v>
                </c:pt>
                <c:pt idx="645">
                  <c:v>4.5197997062306535E-3</c:v>
                </c:pt>
                <c:pt idx="646">
                  <c:v>4.4960460180090761E-3</c:v>
                </c:pt>
                <c:pt idx="647">
                  <c:v>4.4724099649528799E-3</c:v>
                </c:pt>
                <c:pt idx="648">
                  <c:v>4.4488910422258556E-3</c:v>
                </c:pt>
                <c:pt idx="649">
                  <c:v>4.4254887463019543E-3</c:v>
                </c:pt>
                <c:pt idx="650">
                  <c:v>4.4022025749722036E-3</c:v>
                </c:pt>
                <c:pt idx="651">
                  <c:v>4.3790320273515183E-3</c:v>
                </c:pt>
                <c:pt idx="652">
                  <c:v>4.3559766038852926E-3</c:v>
                </c:pt>
                <c:pt idx="653">
                  <c:v>4.3330358063558829E-3</c:v>
                </c:pt>
                <c:pt idx="654">
                  <c:v>4.3102091378889127E-3</c:v>
                </c:pt>
                <c:pt idx="655">
                  <c:v>4.2874961029594118E-3</c:v>
                </c:pt>
                <c:pt idx="656">
                  <c:v>4.2648962073978443E-3</c:v>
                </c:pt>
                <c:pt idx="657">
                  <c:v>4.2424089583959351E-3</c:v>
                </c:pt>
                <c:pt idx="658">
                  <c:v>4.2200338645123868E-3</c:v>
                </c:pt>
                <c:pt idx="659">
                  <c:v>4.1977704356784239E-3</c:v>
                </c:pt>
                <c:pt idx="660">
                  <c:v>4.1756181832032137E-3</c:v>
                </c:pt>
                <c:pt idx="661">
                  <c:v>4.1535766197791178E-3</c:v>
                </c:pt>
                <c:pt idx="662">
                  <c:v>4.1316452594868268E-3</c:v>
                </c:pt>
                <c:pt idx="663">
                  <c:v>4.1098236178003372E-3</c:v>
                </c:pt>
                <c:pt idx="664">
                  <c:v>4.0881112115917825E-3</c:v>
                </c:pt>
                <c:pt idx="665">
                  <c:v>4.0665075591361658E-3</c:v>
                </c:pt>
                <c:pt idx="666">
                  <c:v>4.0450121801158976E-3</c:v>
                </c:pt>
                <c:pt idx="667">
                  <c:v>4.0236245956252487E-3</c:v>
                </c:pt>
                <c:pt idx="668">
                  <c:v>4.0023443281746417E-3</c:v>
                </c:pt>
                <c:pt idx="669">
                  <c:v>3.9811709016948369E-3</c:v>
                </c:pt>
                <c:pt idx="670">
                  <c:v>3.960103841540945E-3</c:v>
                </c:pt>
                <c:pt idx="671">
                  <c:v>3.9391426744963647E-3</c:v>
                </c:pt>
                <c:pt idx="672">
                  <c:v>3.9182869287765461E-3</c:v>
                </c:pt>
                <c:pt idx="673">
                  <c:v>3.8975361340326756E-3</c:v>
                </c:pt>
                <c:pt idx="674">
                  <c:v>3.8768898213551771E-3</c:v>
                </c:pt>
                <c:pt idx="675">
                  <c:v>3.8563475232771486E-3</c:v>
                </c:pt>
                <c:pt idx="676">
                  <c:v>3.8359087737776503E-3</c:v>
                </c:pt>
                <c:pt idx="677">
                  <c:v>3.8155731082848703E-3</c:v>
                </c:pt>
                <c:pt idx="678">
                  <c:v>3.7953400636791838E-3</c:v>
                </c:pt>
                <c:pt idx="679">
                  <c:v>3.7752091782960822E-3</c:v>
                </c:pt>
                <c:pt idx="680">
                  <c:v>3.7551799919290025E-3</c:v>
                </c:pt>
                <c:pt idx="681">
                  <c:v>3.7352520458320358E-3</c:v>
                </c:pt>
                <c:pt idx="682">
                  <c:v>3.7154248827225137E-3</c:v>
                </c:pt>
                <c:pt idx="683">
                  <c:v>3.6956980467834988E-3</c:v>
                </c:pt>
                <c:pt idx="684">
                  <c:v>3.6760710836661581E-3</c:v>
                </c:pt>
                <c:pt idx="685">
                  <c:v>3.6565435404920282E-3</c:v>
                </c:pt>
                <c:pt idx="686">
                  <c:v>3.6371149658551709E-3</c:v>
                </c:pt>
                <c:pt idx="687">
                  <c:v>3.6177849098242322E-3</c:v>
                </c:pt>
                <c:pt idx="688">
                  <c:v>3.5985529239443764E-3</c:v>
                </c:pt>
                <c:pt idx="689">
                  <c:v>3.5794185612391602E-3</c:v>
                </c:pt>
                <c:pt idx="690">
                  <c:v>3.5603813762122346E-3</c:v>
                </c:pt>
                <c:pt idx="691">
                  <c:v>3.5414409248490284E-3</c:v>
                </c:pt>
                <c:pt idx="692">
                  <c:v>3.5225967646182544E-3</c:v>
                </c:pt>
                <c:pt idx="693">
                  <c:v>3.5038484544733912E-3</c:v>
                </c:pt>
                <c:pt idx="694">
                  <c:v>3.485195554854003E-3</c:v>
                </c:pt>
                <c:pt idx="695">
                  <c:v>3.466637627687002E-3</c:v>
                </c:pt>
                <c:pt idx="696">
                  <c:v>3.4481742363878091E-3</c:v>
                </c:pt>
                <c:pt idx="697">
                  <c:v>3.429804945861422E-3</c:v>
                </c:pt>
                <c:pt idx="698">
                  <c:v>3.4115293225033794E-3</c:v>
                </c:pt>
                <c:pt idx="699">
                  <c:v>3.3933469342006459E-3</c:v>
                </c:pt>
                <c:pt idx="700">
                  <c:v>3.3752573503324159E-3</c:v>
                </c:pt>
                <c:pt idx="701">
                  <c:v>3.3572601417708051E-3</c:v>
                </c:pt>
                <c:pt idx="702">
                  <c:v>3.3393548808814764E-3</c:v>
                </c:pt>
                <c:pt idx="703">
                  <c:v>3.3215411415241703E-3</c:v>
                </c:pt>
                <c:pt idx="704">
                  <c:v>3.3038184990531478E-3</c:v>
                </c:pt>
                <c:pt idx="705">
                  <c:v>3.2861865303175581E-3</c:v>
                </c:pt>
                <c:pt idx="706">
                  <c:v>3.2686448136617233E-3</c:v>
                </c:pt>
                <c:pt idx="707">
                  <c:v>3.2511929289253212E-3</c:v>
                </c:pt>
                <c:pt idx="708">
                  <c:v>3.2338304574435306E-3</c:v>
                </c:pt>
                <c:pt idx="709">
                  <c:v>3.2165569820470433E-3</c:v>
                </c:pt>
                <c:pt idx="710">
                  <c:v>3.1993720870620418E-3</c:v>
                </c:pt>
                <c:pt idx="711">
                  <c:v>3.1822753583100809E-3</c:v>
                </c:pt>
                <c:pt idx="712">
                  <c:v>3.1652663831078986E-3</c:v>
                </c:pt>
                <c:pt idx="713">
                  <c:v>3.1483447502671422E-3</c:v>
                </c:pt>
                <c:pt idx="714">
                  <c:v>3.1315100500940293E-3</c:v>
                </c:pt>
                <c:pt idx="715">
                  <c:v>3.1147618743889425E-3</c:v>
                </c:pt>
                <c:pt idx="716">
                  <c:v>3.0980998164459356E-3</c:v>
                </c:pt>
                <c:pt idx="717">
                  <c:v>3.0815234710521821E-3</c:v>
                </c:pt>
                <c:pt idx="718">
                  <c:v>3.0650324344873455E-3</c:v>
                </c:pt>
                <c:pt idx="719">
                  <c:v>3.0486263045228878E-3</c:v>
                </c:pt>
                <c:pt idx="720">
                  <c:v>3.0323046804213096E-3</c:v>
                </c:pt>
                <c:pt idx="721">
                  <c:v>3.0160671629353131E-3</c:v>
                </c:pt>
                <c:pt idx="722">
                  <c:v>2.9999133543069105E-3</c:v>
                </c:pt>
                <c:pt idx="723">
                  <c:v>2.9838428582664666E-3</c:v>
                </c:pt>
                <c:pt idx="724">
                  <c:v>2.9678552800316716E-3</c:v>
                </c:pt>
                <c:pt idx="725">
                  <c:v>2.9519502263064558E-3</c:v>
                </c:pt>
                <c:pt idx="726">
                  <c:v>2.9361273052798393E-3</c:v>
                </c:pt>
                <c:pt idx="727">
                  <c:v>2.9203861266247221E-3</c:v>
                </c:pt>
                <c:pt idx="728">
                  <c:v>2.9047263014966079E-3</c:v>
                </c:pt>
                <c:pt idx="729">
                  <c:v>2.8891474425322924E-3</c:v>
                </c:pt>
                <c:pt idx="730">
                  <c:v>2.8736491638484464E-3</c:v>
                </c:pt>
                <c:pt idx="731">
                  <c:v>2.8582310810401947E-3</c:v>
                </c:pt>
                <c:pt idx="732">
                  <c:v>2.8428928111796023E-3</c:v>
                </c:pt>
                <c:pt idx="733">
                  <c:v>2.8276339728141226E-3</c:v>
                </c:pt>
                <c:pt idx="734">
                  <c:v>2.8124541859649737E-3</c:v>
                </c:pt>
                <c:pt idx="735">
                  <c:v>2.7973530721254738E-3</c:v>
                </c:pt>
                <c:pt idx="736">
                  <c:v>2.7823302542593414E-3</c:v>
                </c:pt>
                <c:pt idx="737">
                  <c:v>2.7673853567988845E-3</c:v>
                </c:pt>
                <c:pt idx="738">
                  <c:v>2.7525180056432079E-3</c:v>
                </c:pt>
                <c:pt idx="739">
                  <c:v>2.7377278281563258E-3</c:v>
                </c:pt>
                <c:pt idx="740">
                  <c:v>2.7230144531652368E-3</c:v>
                </c:pt>
                <c:pt idx="741">
                  <c:v>2.7083775109579518E-3</c:v>
                </c:pt>
                <c:pt idx="742">
                  <c:v>2.6938166332814693E-3</c:v>
                </c:pt>
                <c:pt idx="743">
                  <c:v>2.6793314533397057E-3</c:v>
                </c:pt>
                <c:pt idx="744">
                  <c:v>2.6649216057913782E-3</c:v>
                </c:pt>
                <c:pt idx="745">
                  <c:v>2.6505867267478484E-3</c:v>
                </c:pt>
                <c:pt idx="746">
                  <c:v>2.6363264537709054E-3</c:v>
                </c:pt>
                <c:pt idx="747">
                  <c:v>2.6221404258705192E-3</c:v>
                </c:pt>
                <c:pt idx="748">
                  <c:v>2.6080282835025388E-3</c:v>
                </c:pt>
                <c:pt idx="749">
                  <c:v>2.5939896685663647E-3</c:v>
                </c:pt>
                <c:pt idx="750">
                  <c:v>2.5800242244025493E-3</c:v>
                </c:pt>
                <c:pt idx="751">
                  <c:v>2.566131595790389E-3</c:v>
                </c:pt>
                <c:pt idx="752">
                  <c:v>2.5523114289454623E-3</c:v>
                </c:pt>
                <c:pt idx="753">
                  <c:v>2.5385633715171146E-3</c:v>
                </c:pt>
                <c:pt idx="754">
                  <c:v>2.5248870725859186E-3</c:v>
                </c:pt>
                <c:pt idx="755">
                  <c:v>2.5112821826611029E-3</c:v>
                </c:pt>
                <c:pt idx="756">
                  <c:v>2.497748353677917E-3</c:v>
                </c:pt>
                <c:pt idx="757">
                  <c:v>2.4842852389949811E-3</c:v>
                </c:pt>
                <c:pt idx="758">
                  <c:v>2.4708924933916003E-3</c:v>
                </c:pt>
                <c:pt idx="759">
                  <c:v>2.4575697730650223E-3</c:v>
                </c:pt>
                <c:pt idx="760">
                  <c:v>2.4443167356276814E-3</c:v>
                </c:pt>
                <c:pt idx="761">
                  <c:v>2.4311330401043871E-3</c:v>
                </c:pt>
                <c:pt idx="762">
                  <c:v>2.4180183469295125E-3</c:v>
                </c:pt>
                <c:pt idx="763">
                  <c:v>2.4049723179441038E-3</c:v>
                </c:pt>
                <c:pt idx="764">
                  <c:v>2.3919946163929976E-3</c:v>
                </c:pt>
                <c:pt idx="765">
                  <c:v>2.379084906921874E-3</c:v>
                </c:pt>
                <c:pt idx="766">
                  <c:v>2.3662428555743091E-3</c:v>
                </c:pt>
                <c:pt idx="767">
                  <c:v>2.3534681297887727E-3</c:v>
                </c:pt>
                <c:pt idx="768">
                  <c:v>2.3407603983955955E-3</c:v>
                </c:pt>
                <c:pt idx="769">
                  <c:v>2.3281193316139399E-3</c:v>
                </c:pt>
                <c:pt idx="770">
                  <c:v>2.3155446010486866E-3</c:v>
                </c:pt>
                <c:pt idx="771">
                  <c:v>2.3030358796873466E-3</c:v>
                </c:pt>
                <c:pt idx="772">
                  <c:v>2.2905928418969039E-3</c:v>
                </c:pt>
                <c:pt idx="773">
                  <c:v>2.2782151634206617E-3</c:v>
                </c:pt>
                <c:pt idx="774">
                  <c:v>2.2659025213750401E-3</c:v>
                </c:pt>
                <c:pt idx="775">
                  <c:v>2.253654594246366E-3</c:v>
                </c:pt>
                <c:pt idx="776">
                  <c:v>2.2414710618876041E-3</c:v>
                </c:pt>
                <c:pt idx="777">
                  <c:v>2.2293516055151225E-3</c:v>
                </c:pt>
                <c:pt idx="778">
                  <c:v>2.2172959077053638E-3</c:v>
                </c:pt>
                <c:pt idx="779">
                  <c:v>2.2053036523915371E-3</c:v>
                </c:pt>
                <c:pt idx="780">
                  <c:v>2.1933745248602821E-3</c:v>
                </c:pt>
                <c:pt idx="781">
                  <c:v>2.1815082117482907E-3</c:v>
                </c:pt>
                <c:pt idx="782">
                  <c:v>2.169704401038931E-3</c:v>
                </c:pt>
                <c:pt idx="783">
                  <c:v>2.1579627820588164E-3</c:v>
                </c:pt>
                <c:pt idx="784">
                  <c:v>2.1462830454743956E-3</c:v>
                </c:pt>
                <c:pt idx="785">
                  <c:v>2.1346648832884902E-3</c:v>
                </c:pt>
                <c:pt idx="786">
                  <c:v>2.1231079888368166E-3</c:v>
                </c:pt>
                <c:pt idx="787">
                  <c:v>2.11161205678449E-3</c:v>
                </c:pt>
                <c:pt idx="788">
                  <c:v>2.100176783122523E-3</c:v>
                </c:pt>
                <c:pt idx="789">
                  <c:v>2.0888018651642856E-3</c:v>
                </c:pt>
                <c:pt idx="790">
                  <c:v>2.0774870015419474E-3</c:v>
                </c:pt>
                <c:pt idx="791">
                  <c:v>2.0662318922029213E-3</c:v>
                </c:pt>
                <c:pt idx="792">
                  <c:v>2.0550362384062658E-3</c:v>
                </c:pt>
                <c:pt idx="793">
                  <c:v>2.0438997427190912E-3</c:v>
                </c:pt>
                <c:pt idx="794">
                  <c:v>2.0328221090129203E-3</c:v>
                </c:pt>
                <c:pt idx="795">
                  <c:v>2.0218030424600688E-3</c:v>
                </c:pt>
                <c:pt idx="796">
                  <c:v>2.0108422495299831E-3</c:v>
                </c:pt>
                <c:pt idx="797">
                  <c:v>1.9999394379855762E-3</c:v>
                </c:pt>
                <c:pt idx="798">
                  <c:v>1.9890943168795329E-3</c:v>
                </c:pt>
                <c:pt idx="799">
                  <c:v>1.9783065965506231E-3</c:v>
                </c:pt>
                <c:pt idx="800">
                  <c:v>1.9675759886199824E-3</c:v>
                </c:pt>
                <c:pt idx="801">
                  <c:v>1.9569022059873855E-3</c:v>
                </c:pt>
                <c:pt idx="802">
                  <c:v>1.946284962827508E-3</c:v>
                </c:pt>
                <c:pt idx="803">
                  <c:v>1.9357239745861694E-3</c:v>
                </c:pt>
                <c:pt idx="804">
                  <c:v>1.9252189579765724E-3</c:v>
                </c:pt>
                <c:pt idx="805">
                  <c:v>1.914769630975514E-3</c:v>
                </c:pt>
                <c:pt idx="806">
                  <c:v>1.9043757128196089E-3</c:v>
                </c:pt>
                <c:pt idx="807">
                  <c:v>1.8940369240014788E-3</c:v>
                </c:pt>
                <c:pt idx="808">
                  <c:v>1.8837529862659409E-3</c:v>
                </c:pt>
                <c:pt idx="809">
                  <c:v>1.873523622606186E-3</c:v>
                </c:pt>
                <c:pt idx="810">
                  <c:v>1.8633485572599438E-3</c:v>
                </c:pt>
                <c:pt idx="811">
                  <c:v>1.8532275157056386E-3</c:v>
                </c:pt>
                <c:pt idx="812">
                  <c:v>1.8431602246585313E-3</c:v>
                </c:pt>
                <c:pt idx="813">
                  <c:v>1.8331464120668658E-3</c:v>
                </c:pt>
                <c:pt idx="814">
                  <c:v>1.8231858071079896E-3</c:v>
                </c:pt>
                <c:pt idx="815">
                  <c:v>1.813278140184474E-3</c:v>
                </c:pt>
                <c:pt idx="816">
                  <c:v>1.8034231429202255E-3</c:v>
                </c:pt>
                <c:pt idx="817">
                  <c:v>1.7936205481565934E-3</c:v>
                </c:pt>
                <c:pt idx="818">
                  <c:v>1.7838700899484568E-3</c:v>
                </c:pt>
                <c:pt idx="819">
                  <c:v>1.7741715035603208E-3</c:v>
                </c:pt>
                <c:pt idx="820">
                  <c:v>1.764524525462389E-3</c:v>
                </c:pt>
                <c:pt idx="821">
                  <c:v>1.7549288933266479E-3</c:v>
                </c:pt>
                <c:pt idx="822">
                  <c:v>1.7453843460229267E-3</c:v>
                </c:pt>
                <c:pt idx="823">
                  <c:v>1.7358906236149638E-3</c:v>
                </c:pt>
                <c:pt idx="824">
                  <c:v>1.7264474673564572E-3</c:v>
                </c:pt>
                <c:pt idx="825">
                  <c:v>1.7170546196871286E-3</c:v>
                </c:pt>
                <c:pt idx="826">
                  <c:v>1.7077118242287558E-3</c:v>
                </c:pt>
                <c:pt idx="827">
                  <c:v>1.6984188257812133E-3</c:v>
                </c:pt>
                <c:pt idx="828">
                  <c:v>1.689175370318518E-3</c:v>
                </c:pt>
                <c:pt idx="829">
                  <c:v>1.6799812049848547E-3</c:v>
                </c:pt>
                <c:pt idx="830">
                  <c:v>1.6708360780906073E-3</c:v>
                </c:pt>
                <c:pt idx="831">
                  <c:v>1.6617397391083765E-3</c:v>
                </c:pt>
                <c:pt idx="832">
                  <c:v>1.6526919386690071E-3</c:v>
                </c:pt>
                <c:pt idx="833">
                  <c:v>1.6436924285576061E-3</c:v>
                </c:pt>
                <c:pt idx="834">
                  <c:v>1.6347409617095527E-3</c:v>
                </c:pt>
                <c:pt idx="835">
                  <c:v>1.6258372922065064E-3</c:v>
                </c:pt>
                <c:pt idx="836">
                  <c:v>1.6169811752724298E-3</c:v>
                </c:pt>
                <c:pt idx="837">
                  <c:v>1.6081723672695847E-3</c:v>
                </c:pt>
                <c:pt idx="838">
                  <c:v>1.5994106256945377E-3</c:v>
                </c:pt>
                <c:pt idx="839">
                  <c:v>1.5906957091741693E-3</c:v>
                </c:pt>
                <c:pt idx="840">
                  <c:v>1.5820273774616769E-3</c:v>
                </c:pt>
                <c:pt idx="841">
                  <c:v>1.5734053914325703E-3</c:v>
                </c:pt>
                <c:pt idx="842">
                  <c:v>1.5648295130806702E-3</c:v>
                </c:pt>
                <c:pt idx="843">
                  <c:v>1.5562995055141162E-3</c:v>
                </c:pt>
                <c:pt idx="844">
                  <c:v>1.5478151329513606E-3</c:v>
                </c:pt>
                <c:pt idx="845">
                  <c:v>1.5393761607171662E-3</c:v>
                </c:pt>
                <c:pt idx="846">
                  <c:v>1.5309823552386076E-3</c:v>
                </c:pt>
                <c:pt idx="847">
                  <c:v>1.5226334840410659E-3</c:v>
                </c:pt>
                <c:pt idx="848">
                  <c:v>1.5143293157442381E-3</c:v>
                </c:pt>
                <c:pt idx="849">
                  <c:v>1.5060696200581202E-3</c:v>
                </c:pt>
                <c:pt idx="850">
                  <c:v>1.4978541677790221E-3</c:v>
                </c:pt>
                <c:pt idx="851">
                  <c:v>1.4896827307855651E-3</c:v>
                </c:pt>
                <c:pt idx="852">
                  <c:v>1.4815550820346842E-3</c:v>
                </c:pt>
                <c:pt idx="853">
                  <c:v>1.4734709955576278E-3</c:v>
                </c:pt>
                <c:pt idx="854">
                  <c:v>1.4654302464559739E-3</c:v>
                </c:pt>
                <c:pt idx="855">
                  <c:v>1.4574326108976279E-3</c:v>
                </c:pt>
                <c:pt idx="856">
                  <c:v>1.4494778661128425E-3</c:v>
                </c:pt>
                <c:pt idx="857">
                  <c:v>1.4415657903902172E-3</c:v>
                </c:pt>
                <c:pt idx="858">
                  <c:v>1.4336961630727221E-3</c:v>
                </c:pt>
                <c:pt idx="859">
                  <c:v>1.4258687645537158E-3</c:v>
                </c:pt>
                <c:pt idx="860">
                  <c:v>1.418083376272955E-3</c:v>
                </c:pt>
                <c:pt idx="861">
                  <c:v>1.4103397807126293E-3</c:v>
                </c:pt>
                <c:pt idx="862">
                  <c:v>1.4026377613933789E-3</c:v>
                </c:pt>
                <c:pt idx="863">
                  <c:v>1.3949771028703283E-3</c:v>
                </c:pt>
                <c:pt idx="864">
                  <c:v>1.3873575907291137E-3</c:v>
                </c:pt>
                <c:pt idx="865">
                  <c:v>1.3797790115819247E-3</c:v>
                </c:pt>
                <c:pt idx="866">
                  <c:v>1.3722411530635414E-3</c:v>
                </c:pt>
                <c:pt idx="867">
                  <c:v>1.3647438038273793E-3</c:v>
                </c:pt>
                <c:pt idx="868">
                  <c:v>1.3572867535415318E-3</c:v>
                </c:pt>
                <c:pt idx="869">
                  <c:v>1.3498697928848334E-3</c:v>
                </c:pt>
                <c:pt idx="870">
                  <c:v>1.3424927135429073E-3</c:v>
                </c:pt>
                <c:pt idx="871">
                  <c:v>1.3351553082042262E-3</c:v>
                </c:pt>
                <c:pt idx="872">
                  <c:v>1.3278573705561886E-3</c:v>
                </c:pt>
                <c:pt idx="873">
                  <c:v>1.3205986952811756E-3</c:v>
                </c:pt>
                <c:pt idx="874">
                  <c:v>1.3133790780526376E-3</c:v>
                </c:pt>
                <c:pt idx="875">
                  <c:v>1.306198315531166E-3</c:v>
                </c:pt>
                <c:pt idx="876">
                  <c:v>1.2990562053605879E-3</c:v>
                </c:pt>
                <c:pt idx="877">
                  <c:v>1.2919525461640531E-3</c:v>
                </c:pt>
                <c:pt idx="878">
                  <c:v>1.2848871375401335E-3</c:v>
                </c:pt>
                <c:pt idx="879">
                  <c:v>1.2778597800589175E-3</c:v>
                </c:pt>
                <c:pt idx="880">
                  <c:v>1.2708702752581358E-3</c:v>
                </c:pt>
                <c:pt idx="881">
                  <c:v>1.263918425639259E-3</c:v>
                </c:pt>
                <c:pt idx="882">
                  <c:v>1.2570040346636243E-3</c:v>
                </c:pt>
                <c:pt idx="883">
                  <c:v>1.2501269067485654E-3</c:v>
                </c:pt>
                <c:pt idx="884">
                  <c:v>1.243286847263542E-3</c:v>
                </c:pt>
                <c:pt idx="885">
                  <c:v>1.2364836625262813E-3</c:v>
                </c:pt>
                <c:pt idx="886">
                  <c:v>1.2297171597989186E-3</c:v>
                </c:pt>
                <c:pt idx="887">
                  <c:v>1.2229871472841584E-3</c:v>
                </c:pt>
                <c:pt idx="888">
                  <c:v>1.2162934341214309E-3</c:v>
                </c:pt>
                <c:pt idx="889">
                  <c:v>1.2096358303830546E-3</c:v>
                </c:pt>
                <c:pt idx="890">
                  <c:v>1.2030141470704102E-3</c:v>
                </c:pt>
                <c:pt idx="891">
                  <c:v>1.1964281961101267E-3</c:v>
                </c:pt>
                <c:pt idx="892">
                  <c:v>1.1898777903502655E-3</c:v>
                </c:pt>
                <c:pt idx="893">
                  <c:v>1.1833627435565112E-3</c:v>
                </c:pt>
                <c:pt idx="894">
                  <c:v>1.176882870408381E-3</c:v>
                </c:pt>
                <c:pt idx="895">
                  <c:v>1.1704379864954293E-3</c:v>
                </c:pt>
                <c:pt idx="896">
                  <c:v>1.1640279083134715E-3</c:v>
                </c:pt>
                <c:pt idx="897">
                  <c:v>1.1576524532607979E-3</c:v>
                </c:pt>
                <c:pt idx="898">
                  <c:v>1.151311439634418E-3</c:v>
                </c:pt>
                <c:pt idx="899">
                  <c:v>1.1450046866262951E-3</c:v>
                </c:pt>
                <c:pt idx="900">
                  <c:v>1.1387320143195969E-3</c:v>
                </c:pt>
                <c:pt idx="901">
                  <c:v>1.132493243684949E-3</c:v>
                </c:pt>
                <c:pt idx="902">
                  <c:v>1.1262881965767044E-3</c:v>
                </c:pt>
                <c:pt idx="903">
                  <c:v>1.1201166957292188E-3</c:v>
                </c:pt>
                <c:pt idx="904">
                  <c:v>1.1139785647531189E-3</c:v>
                </c:pt>
                <c:pt idx="905">
                  <c:v>1.1078736281316076E-3</c:v>
                </c:pt>
                <c:pt idx="906">
                  <c:v>1.1018017112167534E-3</c:v>
                </c:pt>
                <c:pt idx="907">
                  <c:v>1.0957626402258E-3</c:v>
                </c:pt>
                <c:pt idx="908">
                  <c:v>1.0897562422374791E-3</c:v>
                </c:pt>
                <c:pt idx="909">
                  <c:v>1.0837823451883388E-3</c:v>
                </c:pt>
                <c:pt idx="910">
                  <c:v>1.0778407778690715E-3</c:v>
                </c:pt>
                <c:pt idx="911">
                  <c:v>1.0719313699208617E-3</c:v>
                </c:pt>
                <c:pt idx="912">
                  <c:v>1.0660539518317276E-3</c:v>
                </c:pt>
                <c:pt idx="913">
                  <c:v>1.0602083549328891E-3</c:v>
                </c:pt>
                <c:pt idx="914">
                  <c:v>1.054394411395133E-3</c:v>
                </c:pt>
                <c:pt idx="915">
                  <c:v>1.048611954225187E-3</c:v>
                </c:pt>
                <c:pt idx="916">
                  <c:v>1.0428608172621135E-3</c:v>
                </c:pt>
                <c:pt idx="917">
                  <c:v>1.0371408351737006E-3</c:v>
                </c:pt>
                <c:pt idx="918">
                  <c:v>1.0314518434528695E-3</c:v>
                </c:pt>
                <c:pt idx="919">
                  <c:v>1.0257936784140874E-3</c:v>
                </c:pt>
                <c:pt idx="920">
                  <c:v>1.0201661771897918E-3</c:v>
                </c:pt>
                <c:pt idx="921">
                  <c:v>1.0145691777268271E-3</c:v>
                </c:pt>
                <c:pt idx="922">
                  <c:v>1.0090025187828827E-3</c:v>
                </c:pt>
                <c:pt idx="923">
                  <c:v>1.0034660399229468E-3</c:v>
                </c:pt>
                <c:pt idx="924">
                  <c:v>9.9795958151577225E-4</c:v>
                </c:pt>
                <c:pt idx="925">
                  <c:v>9.9248298473034505E-4</c:v>
                </c:pt>
                <c:pt idx="926">
                  <c:v>9.870360915323628E-4</c:v>
                </c:pt>
                <c:pt idx="927">
                  <c:v>9.8161874468073447E-4</c:v>
                </c:pt>
                <c:pt idx="928">
                  <c:v>9.7623078772407349E-4</c:v>
                </c:pt>
                <c:pt idx="929">
                  <c:v>9.7087206499721303E-4</c:v>
                </c:pt>
                <c:pt idx="930">
                  <c:v>9.6554242161772273E-4</c:v>
                </c:pt>
                <c:pt idx="931">
                  <c:v>9.6024170348244409E-4</c:v>
                </c:pt>
                <c:pt idx="932">
                  <c:v>9.5496975726402933E-4</c:v>
                </c:pt>
                <c:pt idx="933">
                  <c:v>9.4972643040749244E-4</c:v>
                </c:pt>
                <c:pt idx="934">
                  <c:v>9.4451157112676446E-4</c:v>
                </c:pt>
                <c:pt idx="935">
                  <c:v>9.3932502840127653E-4</c:v>
                </c:pt>
                <c:pt idx="936">
                  <c:v>9.3416665197252865E-4</c:v>
                </c:pt>
                <c:pt idx="937">
                  <c:v>9.2903629234068828E-4</c:v>
                </c:pt>
                <c:pt idx="938">
                  <c:v>9.2393380076118776E-4</c:v>
                </c:pt>
                <c:pt idx="939">
                  <c:v>9.188590292413376E-4</c:v>
                </c:pt>
                <c:pt idx="940">
                  <c:v>9.1381183053695111E-4</c:v>
                </c:pt>
                <c:pt idx="941">
                  <c:v>9.0879205814896845E-4</c:v>
                </c:pt>
                <c:pt idx="942">
                  <c:v>9.0379956632010902E-4</c:v>
                </c:pt>
                <c:pt idx="943">
                  <c:v>8.9883421003151838E-4</c:v>
                </c:pt>
                <c:pt idx="944">
                  <c:v>8.9389584499943405E-4</c:v>
                </c:pt>
                <c:pt idx="945">
                  <c:v>8.8898432767185493E-4</c:v>
                </c:pt>
                <c:pt idx="946">
                  <c:v>8.8409951522523179E-4</c:v>
                </c:pt>
                <c:pt idx="947">
                  <c:v>8.7924126556115771E-4</c:v>
                </c:pt>
                <c:pt idx="948">
                  <c:v>8.7440943730307465E-4</c:v>
                </c:pt>
                <c:pt idx="949">
                  <c:v>8.6960388979298738E-4</c:v>
                </c:pt>
                <c:pt idx="950">
                  <c:v>8.6482448308819156E-4</c:v>
                </c:pt>
                <c:pt idx="951">
                  <c:v>8.6007107795801267E-4</c:v>
                </c:pt>
                <c:pt idx="952">
                  <c:v>8.5534353588054572E-4</c:v>
                </c:pt>
                <c:pt idx="953">
                  <c:v>8.506417190394215E-4</c:v>
                </c:pt>
                <c:pt idx="954">
                  <c:v>8.4596549032056969E-4</c:v>
                </c:pt>
                <c:pt idx="955">
                  <c:v>8.413147133090027E-4</c:v>
                </c:pt>
                <c:pt idx="956">
                  <c:v>8.3668925228559839E-4</c:v>
                </c:pt>
                <c:pt idx="957">
                  <c:v>8.3208897222390905E-4</c:v>
                </c:pt>
                <c:pt idx="958">
                  <c:v>8.2751373878696584E-4</c:v>
                </c:pt>
                <c:pt idx="959">
                  <c:v>8.2296341832410671E-4</c:v>
                </c:pt>
                <c:pt idx="960">
                  <c:v>8.1843787786780176E-4</c:v>
                </c:pt>
                <c:pt idx="961">
                  <c:v>8.1393698513050313E-4</c:v>
                </c:pt>
                <c:pt idx="962">
                  <c:v>8.0946060850149574E-4</c:v>
                </c:pt>
                <c:pt idx="963">
                  <c:v>8.0500861704376207E-4</c:v>
                </c:pt>
                <c:pt idx="964">
                  <c:v>8.0058088049085997E-4</c:v>
                </c:pt>
                <c:pt idx="965">
                  <c:v>7.9617726924380652E-4</c:v>
                </c:pt>
                <c:pt idx="966">
                  <c:v>7.9179765436797919E-4</c:v>
                </c:pt>
                <c:pt idx="967">
                  <c:v>7.8744190759001621E-4</c:v>
                </c:pt>
                <c:pt idx="968">
                  <c:v>7.8310990129474374E-4</c:v>
                </c:pt>
                <c:pt idx="969">
                  <c:v>7.7880150852210038E-4</c:v>
                </c:pt>
                <c:pt idx="970">
                  <c:v>7.7451660296407976E-4</c:v>
                </c:pt>
                <c:pt idx="971">
                  <c:v>7.7025505896167871E-4</c:v>
                </c:pt>
                <c:pt idx="972">
                  <c:v>7.66016751501864E-4</c:v>
                </c:pt>
                <c:pt idx="973">
                  <c:v>7.61801556214541E-4</c:v>
                </c:pt>
                <c:pt idx="974">
                  <c:v>7.5760934936953983E-4</c:v>
                </c:pt>
                <c:pt idx="975">
                  <c:v>7.5344000787360842E-4</c:v>
                </c:pt>
                <c:pt idx="976">
                  <c:v>7.4929340926741829E-4</c:v>
                </c:pt>
                <c:pt idx="977">
                  <c:v>7.4516943172258179E-4</c:v>
                </c:pt>
                <c:pt idx="978">
                  <c:v>7.4106795403867541E-4</c:v>
                </c:pt>
                <c:pt idx="979">
                  <c:v>7.3698885564028296E-4</c:v>
                </c:pt>
                <c:pt idx="980">
                  <c:v>7.3293201657404048E-4</c:v>
                </c:pt>
                <c:pt idx="981">
                  <c:v>7.2889731750569681E-4</c:v>
                </c:pt>
                <c:pt idx="982">
                  <c:v>7.248846397171836E-4</c:v>
                </c:pt>
                <c:pt idx="983">
                  <c:v>7.2089386510369691E-4</c:v>
                </c:pt>
                <c:pt idx="984">
                  <c:v>7.1692487617078986E-4</c:v>
                </c:pt>
                <c:pt idx="985">
                  <c:v>7.129775560314719E-4</c:v>
                </c:pt>
                <c:pt idx="986">
                  <c:v>7.0905178840332769E-4</c:v>
                </c:pt>
                <c:pt idx="987">
                  <c:v>7.0514745760563778E-4</c:v>
                </c:pt>
                <c:pt idx="988">
                  <c:v>7.0126444855651566E-4</c:v>
                </c:pt>
                <c:pt idx="989">
                  <c:v>6.97402646770051E-4</c:v>
                </c:pt>
                <c:pt idx="990">
                  <c:v>6.9356193835347151E-4</c:v>
                </c:pt>
                <c:pt idx="991">
                  <c:v>6.8974221000430564E-4</c:v>
                </c:pt>
                <c:pt idx="992">
                  <c:v>6.8594334900756466E-4</c:v>
                </c:pt>
                <c:pt idx="993">
                  <c:v>6.8216524323292706E-4</c:v>
                </c:pt>
                <c:pt idx="994">
                  <c:v>6.7840778113194495E-4</c:v>
                </c:pt>
                <c:pt idx="995">
                  <c:v>6.7467085173524986E-4</c:v>
                </c:pt>
                <c:pt idx="996">
                  <c:v>6.7095434464977527E-4</c:v>
                </c:pt>
                <c:pt idx="997">
                  <c:v>6.6725815005598901E-4</c:v>
                </c:pt>
                <c:pt idx="998">
                  <c:v>6.6358215870513933E-4</c:v>
                </c:pt>
                <c:pt idx="999">
                  <c:v>6.5992626191650338E-4</c:v>
                </c:pt>
                <c:pt idx="1000">
                  <c:v>6.5629035157465266E-4</c:v>
                </c:pt>
                <c:pt idx="1001">
                  <c:v>6.5267432012673177E-4</c:v>
                </c:pt>
                <c:pt idx="1002">
                  <c:v>6.4907806057973934E-4</c:v>
                </c:pt>
                <c:pt idx="1003">
                  <c:v>6.455014664978301E-4</c:v>
                </c:pt>
                <c:pt idx="1004">
                  <c:v>6.419444319996139E-4</c:v>
                </c:pt>
                <c:pt idx="1005">
                  <c:v>6.3840685175548092E-4</c:v>
                </c:pt>
                <c:pt idx="1006">
                  <c:v>6.3488862098492809E-4</c:v>
                </c:pt>
                <c:pt idx="1007">
                  <c:v>6.3138963545389469E-4</c:v>
                </c:pt>
                <c:pt idx="1008">
                  <c:v>6.2790979147211556E-4</c:v>
                </c:pt>
                <c:pt idx="1009">
                  <c:v>6.2444898589047993E-4</c:v>
                </c:pt>
                <c:pt idx="1010">
                  <c:v>6.2100711609840251E-4</c:v>
                </c:pt>
                <c:pt idx="1011">
                  <c:v>6.1758408002120333E-4</c:v>
                </c:pt>
                <c:pt idx="1012">
                  <c:v>6.1417977611750204E-4</c:v>
                </c:pt>
                <c:pt idx="1013">
                  <c:v>6.1079410337661815E-4</c:v>
                </c:pt>
                <c:pt idx="1014">
                  <c:v>6.0742696131598688E-4</c:v>
                </c:pt>
                <c:pt idx="1015">
                  <c:v>6.0407824997857698E-4</c:v>
                </c:pt>
                <c:pt idx="1016">
                  <c:v>6.007478699303297E-4</c:v>
                </c:pt>
                <c:pt idx="1017">
                  <c:v>5.9743572225760269E-4</c:v>
                </c:pt>
                <c:pt idx="1018">
                  <c:v>5.9414170856462035E-4</c:v>
                </c:pt>
                <c:pt idx="1019">
                  <c:v>5.9086573097094468E-4</c:v>
                </c:pt>
                <c:pt idx="1020">
                  <c:v>5.8760769210894706E-4</c:v>
                </c:pt>
                <c:pt idx="1021">
                  <c:v>5.8436749512129588E-4</c:v>
                </c:pt>
                <c:pt idx="1022">
                  <c:v>5.81145043658452E-4</c:v>
                </c:pt>
                <c:pt idx="1023">
                  <c:v>5.7794024187617554E-4</c:v>
                </c:pt>
                <c:pt idx="1024">
                  <c:v>5.7475299443304404E-4</c:v>
                </c:pt>
                <c:pt idx="1025">
                  <c:v>5.7158320648797837E-4</c:v>
                </c:pt>
                <c:pt idx="1026">
                  <c:v>5.6843078369777961E-4</c:v>
                </c:pt>
                <c:pt idx="1027">
                  <c:v>5.6529563221467986E-4</c:v>
                </c:pt>
                <c:pt idx="1028">
                  <c:v>5.6217765868389743E-4</c:v>
                </c:pt>
                <c:pt idx="1029">
                  <c:v>5.5907677024120798E-4</c:v>
                </c:pt>
                <c:pt idx="1030">
                  <c:v>5.5599287451051896E-4</c:v>
                </c:pt>
                <c:pt idx="1031">
                  <c:v>5.5292587960146231E-4</c:v>
                </c:pt>
                <c:pt idx="1032">
                  <c:v>5.4987569410699206E-4</c:v>
                </c:pt>
                <c:pt idx="1033">
                  <c:v>5.468422271009913E-4</c:v>
                </c:pt>
                <c:pt idx="1034">
                  <c:v>5.4382538813589534E-4</c:v>
                </c:pt>
                <c:pt idx="1035">
                  <c:v>5.4082508724031717E-4</c:v>
                </c:pt>
                <c:pt idx="1036">
                  <c:v>5.3784123491668902E-4</c:v>
                </c:pt>
                <c:pt idx="1037">
                  <c:v>5.3487374213891038E-4</c:v>
                </c:pt>
                <c:pt idx="1038">
                  <c:v>5.3192252035000906E-4</c:v>
                </c:pt>
                <c:pt idx="1039">
                  <c:v>5.2898748145980819E-4</c:v>
                </c:pt>
                <c:pt idx="1040">
                  <c:v>5.2606853784260821E-4</c:v>
                </c:pt>
                <c:pt idx="1041">
                  <c:v>5.2316560233487308E-4</c:v>
                </c:pt>
                <c:pt idx="1042">
                  <c:v>5.2027858823293274E-4</c:v>
                </c:pt>
                <c:pt idx="1043">
                  <c:v>5.1740740929069064E-4</c:v>
                </c:pt>
                <c:pt idx="1044">
                  <c:v>5.1455197971734146E-4</c:v>
                </c:pt>
                <c:pt idx="1045">
                  <c:v>5.1171221417510375E-4</c:v>
                </c:pt>
                <c:pt idx="1046">
                  <c:v>5.0888802777695487E-4</c:v>
                </c:pt>
                <c:pt idx="1047">
                  <c:v>5.060793360843821E-4</c:v>
                </c:pt>
                <c:pt idx="1048">
                  <c:v>5.032860551051375E-4</c:v>
                </c:pt>
                <c:pt idx="1049">
                  <c:v>5.0050810129101105E-4</c:v>
                </c:pt>
                <c:pt idx="1050">
                  <c:v>4.9774539153560414E-4</c:v>
                </c:pt>
                <c:pt idx="1051">
                  <c:v>4.9499784317211942E-4</c:v>
                </c:pt>
                <c:pt idx="1052">
                  <c:v>4.9226537397115621E-4</c:v>
                </c:pt>
                <c:pt idx="1053">
                  <c:v>4.8954790213851939E-4</c:v>
                </c:pt>
                <c:pt idx="1054">
                  <c:v>4.8684534631303545E-4</c:v>
                </c:pt>
                <c:pt idx="1055">
                  <c:v>4.8415762556437562E-4</c:v>
                </c:pt>
                <c:pt idx="1056">
                  <c:v>4.8148465939089514E-4</c:v>
                </c:pt>
                <c:pt idx="1057">
                  <c:v>4.7882636771747785E-4</c:v>
                </c:pt>
                <c:pt idx="1058">
                  <c:v>4.761826708933899E-4</c:v>
                </c:pt>
                <c:pt idx="1059">
                  <c:v>4.7355348969014275E-4</c:v>
                </c:pt>
                <c:pt idx="1060">
                  <c:v>4.7093874529936959E-4</c:v>
                </c:pt>
                <c:pt idx="1061">
                  <c:v>4.6833835933070836E-4</c:v>
                </c:pt>
                <c:pt idx="1062">
                  <c:v>4.6575225380969163E-4</c:v>
                </c:pt>
                <c:pt idx="1063">
                  <c:v>4.6318035117565029E-4</c:v>
                </c:pt>
                <c:pt idx="1064">
                  <c:v>4.6062257427962461E-4</c:v>
                </c:pt>
                <c:pt idx="1065">
                  <c:v>4.5807884638228582E-4</c:v>
                </c:pt>
                <c:pt idx="1066">
                  <c:v>4.5554909115186381E-4</c:v>
                </c:pt>
                <c:pt idx="1067">
                  <c:v>4.5303323266208907E-4</c:v>
                </c:pt>
                <c:pt idx="1068">
                  <c:v>4.5053119539013799E-4</c:v>
                </c:pt>
                <c:pt idx="1069">
                  <c:v>4.480429042145947E-4</c:v>
                </c:pt>
                <c:pt idx="1070">
                  <c:v>4.4556828441341337E-4</c:v>
                </c:pt>
                <c:pt idx="1071">
                  <c:v>4.4310726166189732E-4</c:v>
                </c:pt>
                <c:pt idx="1072">
                  <c:v>4.4065976203068328E-4</c:v>
                </c:pt>
                <c:pt idx="1073">
                  <c:v>4.3822571198373579E-4</c:v>
                </c:pt>
                <c:pt idx="1074">
                  <c:v>4.3580503837635048E-4</c:v>
                </c:pt>
                <c:pt idx="1075">
                  <c:v>4.3339766845316633E-4</c:v>
                </c:pt>
                <c:pt idx="1076">
                  <c:v>4.3100352984618722E-4</c:v>
                </c:pt>
                <c:pt idx="1077">
                  <c:v>4.2862255057281328E-4</c:v>
                </c:pt>
                <c:pt idx="1078">
                  <c:v>4.2625465903387856E-4</c:v>
                </c:pt>
                <c:pt idx="1079">
                  <c:v>4.2389978401170136E-4</c:v>
                </c:pt>
                <c:pt idx="1080">
                  <c:v>4.2155785466813984E-4</c:v>
                </c:pt>
                <c:pt idx="1081">
                  <c:v>4.1922880054265832E-4</c:v>
                </c:pt>
                <c:pt idx="1082">
                  <c:v>4.1691255155040384E-4</c:v>
                </c:pt>
                <c:pt idx="1083">
                  <c:v>4.1460903798028854E-4</c:v>
                </c:pt>
                <c:pt idx="1084">
                  <c:v>4.1231819049308274E-4</c:v>
                </c:pt>
                <c:pt idx="1085">
                  <c:v>4.1003994011951642E-4</c:v>
                </c:pt>
                <c:pt idx="1086">
                  <c:v>4.077742182583887E-4</c:v>
                </c:pt>
                <c:pt idx="1087">
                  <c:v>4.0552095667468861E-4</c:v>
                </c:pt>
                <c:pt idx="1088">
                  <c:v>4.0328008749771871E-4</c:v>
                </c:pt>
                <c:pt idx="1089">
                  <c:v>4.0105154321923617E-4</c:v>
                </c:pt>
                <c:pt idx="1090">
                  <c:v>3.9883525669159414E-4</c:v>
                </c:pt>
                <c:pt idx="1091">
                  <c:v>3.9663116112589642E-4</c:v>
                </c:pt>
                <c:pt idx="1092">
                  <c:v>3.9443919009015852E-4</c:v>
                </c:pt>
                <c:pt idx="1093">
                  <c:v>3.9225927750747978E-4</c:v>
                </c:pt>
                <c:pt idx="1094">
                  <c:v>3.9009135765422E-4</c:v>
                </c:pt>
                <c:pt idx="1095">
                  <c:v>3.8793536515819026E-4</c:v>
                </c:pt>
                <c:pt idx="1096">
                  <c:v>3.8579123499684389E-4</c:v>
                </c:pt>
                <c:pt idx="1097">
                  <c:v>3.8365890249548627E-4</c:v>
                </c:pt>
                <c:pt idx="1098">
                  <c:v>3.8153830332548388E-4</c:v>
                </c:pt>
                <c:pt idx="1099">
                  <c:v>3.7942937350248559E-4</c:v>
                </c:pt>
                <c:pt idx="1100">
                  <c:v>3.773320493846547E-4</c:v>
                </c:pt>
                <c:pt idx="1101">
                  <c:v>3.752462676709037E-4</c:v>
                </c:pt>
                <c:pt idx="1102">
                  <c:v>3.7317196539914148E-4</c:v>
                </c:pt>
                <c:pt idx="1103">
                  <c:v>3.7110907994452669E-4</c:v>
                </c:pt>
                <c:pt idx="1104">
                  <c:v>3.6905754901773194E-4</c:v>
                </c:pt>
                <c:pt idx="1105">
                  <c:v>3.6701731066321252E-4</c:v>
                </c:pt>
                <c:pt idx="1106">
                  <c:v>3.6498830325748641E-4</c:v>
                </c:pt>
                <c:pt idx="1107">
                  <c:v>3.6297046550741918E-4</c:v>
                </c:pt>
                <c:pt idx="1108">
                  <c:v>3.609637364485224E-4</c:v>
                </c:pt>
                <c:pt idx="1109">
                  <c:v>3.5896805544325343E-4</c:v>
                </c:pt>
                <c:pt idx="1110">
                  <c:v>3.5698336217932674E-4</c:v>
                </c:pt>
                <c:pt idx="1111">
                  <c:v>3.5500959666803506E-4</c:v>
                </c:pt>
                <c:pt idx="1112">
                  <c:v>3.5304669924257468E-4</c:v>
                </c:pt>
                <c:pt idx="1113">
                  <c:v>3.5109461055638094E-4</c:v>
                </c:pt>
                <c:pt idx="1114">
                  <c:v>3.491532715814702E-4</c:v>
                </c:pt>
                <c:pt idx="1115">
                  <c:v>3.4722262360679197E-4</c:v>
                </c:pt>
                <c:pt idx="1116">
                  <c:v>3.4530260823658731E-4</c:v>
                </c:pt>
                <c:pt idx="1117">
                  <c:v>3.433931673887546E-4</c:v>
                </c:pt>
                <c:pt idx="1118">
                  <c:v>3.4149424329322267E-4</c:v>
                </c:pt>
                <c:pt idx="1119">
                  <c:v>3.3960577849033571E-4</c:v>
                </c:pt>
                <c:pt idx="1120">
                  <c:v>3.3772771582924117E-4</c:v>
                </c:pt>
                <c:pt idx="1121">
                  <c:v>3.3585999846628625E-4</c:v>
                </c:pt>
                <c:pt idx="1122">
                  <c:v>3.3400256986342513E-4</c:v>
                </c:pt>
                <c:pt idx="1123">
                  <c:v>3.3215537378663038E-4</c:v>
                </c:pt>
                <c:pt idx="1124">
                  <c:v>3.3031835430431447E-4</c:v>
                </c:pt>
                <c:pt idx="1125">
                  <c:v>3.2849145578575553E-4</c:v>
                </c:pt>
                <c:pt idx="1126">
                  <c:v>3.2667462289953512E-4</c:v>
                </c:pt>
                <c:pt idx="1127">
                  <c:v>3.2486780061198047E-4</c:v>
                </c:pt>
                <c:pt idx="1128">
                  <c:v>3.2307093418561521E-4</c:v>
                </c:pt>
                <c:pt idx="1129">
                  <c:v>3.2128396917761604E-4</c:v>
                </c:pt>
                <c:pt idx="1130">
                  <c:v>3.1950685143828023E-4</c:v>
                </c:pt>
                <c:pt idx="1131">
                  <c:v>3.1773952710949764E-4</c:v>
                </c:pt>
                <c:pt idx="1132">
                  <c:v>3.1598194262323105E-4</c:v>
                </c:pt>
                <c:pt idx="1133">
                  <c:v>3.1423404470000291E-4</c:v>
                </c:pt>
                <c:pt idx="1134">
                  <c:v>3.1249578034739167E-4</c:v>
                </c:pt>
                <c:pt idx="1135">
                  <c:v>3.1076709685853344E-4</c:v>
                </c:pt>
                <c:pt idx="1136">
                  <c:v>3.0904794181063074E-4</c:v>
                </c:pt>
                <c:pt idx="1137">
                  <c:v>3.0733826306347063E-4</c:v>
                </c:pt>
                <c:pt idx="1138">
                  <c:v>3.0563800875794771E-4</c:v>
                </c:pt>
                <c:pt idx="1139">
                  <c:v>3.0394712731459576E-4</c:v>
                </c:pt>
                <c:pt idx="1140">
                  <c:v>3.022655674321255E-4</c:v>
                </c:pt>
                <c:pt idx="1141">
                  <c:v>3.0059327808597052E-4</c:v>
                </c:pt>
                <c:pt idx="1142">
                  <c:v>2.9893020852683934E-4</c:v>
                </c:pt>
                <c:pt idx="1143">
                  <c:v>2.9727630827927593E-4</c:v>
                </c:pt>
                <c:pt idx="1144">
                  <c:v>2.9563152714022413E-4</c:v>
                </c:pt>
                <c:pt idx="1145">
                  <c:v>2.9399581517760431E-4</c:v>
                </c:pt>
                <c:pt idx="1146">
                  <c:v>2.9236912272889167E-4</c:v>
                </c:pt>
                <c:pt idx="1147">
                  <c:v>2.9075140039970407E-4</c:v>
                </c:pt>
                <c:pt idx="1148">
                  <c:v>2.8914259906239804E-4</c:v>
                </c:pt>
                <c:pt idx="1149">
                  <c:v>2.8754266985466821E-4</c:v>
                </c:pt>
                <c:pt idx="1150">
                  <c:v>2.8595156417815726E-4</c:v>
                </c:pt>
                <c:pt idx="1151">
                  <c:v>2.8436923369706861E-4</c:v>
                </c:pt>
                <c:pt idx="1152">
                  <c:v>2.8279563033679125E-4</c:v>
                </c:pt>
                <c:pt idx="1153">
                  <c:v>2.812307062825267E-4</c:v>
                </c:pt>
                <c:pt idx="1154">
                  <c:v>2.7967441397792349E-4</c:v>
                </c:pt>
                <c:pt idx="1155">
                  <c:v>2.7812670612372228E-4</c:v>
                </c:pt>
                <c:pt idx="1156">
                  <c:v>2.765875356764018E-4</c:v>
                </c:pt>
                <c:pt idx="1157">
                  <c:v>2.7505685584683587E-4</c:v>
                </c:pt>
                <c:pt idx="1158">
                  <c:v>2.7353462009895447E-4</c:v>
                </c:pt>
                <c:pt idx="1159">
                  <c:v>2.7202078214841411E-4</c:v>
                </c:pt>
                <c:pt idx="1160">
                  <c:v>2.7051529596127142E-4</c:v>
                </c:pt>
                <c:pt idx="1161">
                  <c:v>2.6901811575266661E-4</c:v>
                </c:pt>
                <c:pt idx="1162">
                  <c:v>2.675291959855099E-4</c:v>
                </c:pt>
                <c:pt idx="1163">
                  <c:v>2.6604849136917924E-4</c:v>
                </c:pt>
                <c:pt idx="1164">
                  <c:v>2.645759568582192E-4</c:v>
                </c:pt>
                <c:pt idx="1165">
                  <c:v>2.6311154765105001E-4</c:v>
                </c:pt>
                <c:pt idx="1166">
                  <c:v>2.6165521918868116E-4</c:v>
                </c:pt>
                <c:pt idx="1167">
                  <c:v>2.602069271534331E-4</c:v>
                </c:pt>
                <c:pt idx="1168">
                  <c:v>2.5876662746766372E-4</c:v>
                </c:pt>
                <c:pt idx="1169">
                  <c:v>2.5733427629250066E-4</c:v>
                </c:pt>
                <c:pt idx="1170">
                  <c:v>2.5590983002658291E-4</c:v>
                </c:pt>
                <c:pt idx="1171">
                  <c:v>2.5449324530480577E-4</c:v>
                </c:pt>
                <c:pt idx="1172">
                  <c:v>2.530844789970729E-4</c:v>
                </c:pt>
                <c:pt idx="1173">
                  <c:v>2.5168348820705475E-4</c:v>
                </c:pt>
                <c:pt idx="1174">
                  <c:v>2.5029023027095336E-4</c:v>
                </c:pt>
                <c:pt idx="1175">
                  <c:v>2.4890466275627379E-4</c:v>
                </c:pt>
                <c:pt idx="1176">
                  <c:v>2.4752674346060029E-4</c:v>
                </c:pt>
                <c:pt idx="1177">
                  <c:v>2.4615643041037887E-4</c:v>
                </c:pt>
                <c:pt idx="1178">
                  <c:v>2.44793681859708E-4</c:v>
                </c:pt>
                <c:pt idx="1179">
                  <c:v>2.4343845628913341E-4</c:v>
                </c:pt>
                <c:pt idx="1180">
                  <c:v>2.4209071240444789E-4</c:v>
                </c:pt>
                <c:pt idx="1181">
                  <c:v>2.4075040913550043E-4</c:v>
                </c:pt>
                <c:pt idx="1182">
                  <c:v>2.3941750563500865E-4</c:v>
                </c:pt>
                <c:pt idx="1183">
                  <c:v>2.3809196127737861E-4</c:v>
                </c:pt>
                <c:pt idx="1184">
                  <c:v>2.3677373565752848E-4</c:v>
                </c:pt>
                <c:pt idx="1185">
                  <c:v>2.3546278858972171E-4</c:v>
                </c:pt>
                <c:pt idx="1186">
                  <c:v>2.3415908010640247E-4</c:v>
                </c:pt>
                <c:pt idx="1187">
                  <c:v>2.3286257045704005E-4</c:v>
                </c:pt>
                <c:pt idx="1188">
                  <c:v>2.3157322010697496E-4</c:v>
                </c:pt>
                <c:pt idx="1189">
                  <c:v>2.3029098973627587E-4</c:v>
                </c:pt>
                <c:pt idx="1190">
                  <c:v>2.290158402385991E-4</c:v>
                </c:pt>
                <c:pt idx="1191">
                  <c:v>2.2774773272005383E-4</c:v>
                </c:pt>
                <c:pt idx="1192">
                  <c:v>2.2648662849807474E-4</c:v>
                </c:pt>
                <c:pt idx="1193">
                  <c:v>2.2523248910029937E-4</c:v>
                </c:pt>
                <c:pt idx="1194">
                  <c:v>2.2398527626345081E-4</c:v>
                </c:pt>
                <c:pt idx="1195">
                  <c:v>2.2274495193222666E-4</c:v>
                </c:pt>
                <c:pt idx="1196">
                  <c:v>2.2151147825819347E-4</c:v>
                </c:pt>
                <c:pt idx="1197">
                  <c:v>2.2028481759868662E-4</c:v>
                </c:pt>
                <c:pt idx="1198">
                  <c:v>2.1906493251571633E-4</c:v>
                </c:pt>
                <c:pt idx="1199">
                  <c:v>2.1785178577487751E-4</c:v>
                </c:pt>
                <c:pt idx="1200">
                  <c:v>2.1664534034426808E-4</c:v>
                </c:pt>
                <c:pt idx="1201">
                  <c:v>2.1544555939341021E-4</c:v>
                </c:pt>
                <c:pt idx="1202">
                  <c:v>2.1425240629217743E-4</c:v>
                </c:pt>
                <c:pt idx="1203">
                  <c:v>2.1306584460972913E-4</c:v>
                </c:pt>
                <c:pt idx="1204">
                  <c:v>2.1188583811344766E-4</c:v>
                </c:pt>
                <c:pt idx="1205">
                  <c:v>2.1071235076788311E-4</c:v>
                </c:pt>
                <c:pt idx="1206">
                  <c:v>2.095453467337017E-4</c:v>
                </c:pt>
                <c:pt idx="1207">
                  <c:v>2.083847903666414E-4</c:v>
                </c:pt>
                <c:pt idx="1208">
                  <c:v>2.0723064621647124E-4</c:v>
                </c:pt>
                <c:pt idx="1209">
                  <c:v>2.0608287902595718E-4</c:v>
                </c:pt>
                <c:pt idx="1210">
                  <c:v>2.0494145372983107E-4</c:v>
                </c:pt>
                <c:pt idx="1211">
                  <c:v>2.038063354537688E-4</c:v>
                </c:pt>
                <c:pt idx="1212">
                  <c:v>2.0267748951336971E-4</c:v>
                </c:pt>
                <c:pt idx="1213">
                  <c:v>2.0155488141314256E-4</c:v>
                </c:pt>
                <c:pt idx="1214">
                  <c:v>2.0043847684549803E-4</c:v>
                </c:pt>
                <c:pt idx="1215">
                  <c:v>1.9932824168974485E-4</c:v>
                </c:pt>
                <c:pt idx="1216">
                  <c:v>1.9822414201109144E-4</c:v>
                </c:pt>
                <c:pt idx="1217">
                  <c:v>1.9712614405965212E-4</c:v>
                </c:pt>
                <c:pt idx="1218">
                  <c:v>1.9603421426946034E-4</c:v>
                </c:pt>
                <c:pt idx="1219">
                  <c:v>1.949483192574847E-4</c:v>
                </c:pt>
                <c:pt idx="1220">
                  <c:v>1.9386842582265099E-4</c:v>
                </c:pt>
                <c:pt idx="1221">
                  <c:v>1.9279450094486909E-4</c:v>
                </c:pt>
                <c:pt idx="1222">
                  <c:v>1.9172651178406546E-4</c:v>
                </c:pt>
                <c:pt idx="1223">
                  <c:v>1.9066442567922039E-4</c:v>
                </c:pt>
                <c:pt idx="1224">
                  <c:v>1.8960821014740853E-4</c:v>
                </c:pt>
                <c:pt idx="1225">
                  <c:v>1.8855783288284692E-4</c:v>
                </c:pt>
                <c:pt idx="1226">
                  <c:v>1.8751326175594696E-4</c:v>
                </c:pt>
                <c:pt idx="1227">
                  <c:v>1.8647446481237021E-4</c:v>
                </c:pt>
                <c:pt idx="1228">
                  <c:v>1.8544141027208958E-4</c:v>
                </c:pt>
                <c:pt idx="1229">
                  <c:v>1.8441406652845705E-4</c:v>
                </c:pt>
                <c:pt idx="1230">
                  <c:v>1.8339240214727378E-4</c:v>
                </c:pt>
                <c:pt idx="1231">
                  <c:v>1.8237638586586608E-4</c:v>
                </c:pt>
                <c:pt idx="1232">
                  <c:v>1.8136598659216602E-4</c:v>
                </c:pt>
                <c:pt idx="1233">
                  <c:v>1.8036117340379737E-4</c:v>
                </c:pt>
                <c:pt idx="1234">
                  <c:v>1.7936191554716589E-4</c:v>
                </c:pt>
                <c:pt idx="1235">
                  <c:v>1.783681824365525E-4</c:v>
                </c:pt>
                <c:pt idx="1236">
                  <c:v>1.7737994365321505E-4</c:v>
                </c:pt>
                <c:pt idx="1237">
                  <c:v>1.7639716894449081E-4</c:v>
                </c:pt>
                <c:pt idx="1238">
                  <c:v>1.7541982822290642E-4</c:v>
                </c:pt>
                <c:pt idx="1239">
                  <c:v>1.7444789156528977E-4</c:v>
                </c:pt>
                <c:pt idx="1240">
                  <c:v>1.7348132921189008E-4</c:v>
                </c:pt>
                <c:pt idx="1241">
                  <c:v>1.7252011156549849E-4</c:v>
                </c:pt>
                <c:pt idx="1242">
                  <c:v>1.7156420919057664E-4</c:v>
                </c:pt>
                <c:pt idx="1243">
                  <c:v>1.7061359281238708E-4</c:v>
                </c:pt>
                <c:pt idx="1244">
                  <c:v>1.6966823331613032E-4</c:v>
                </c:pt>
                <c:pt idx="1245">
                  <c:v>1.6872810174608499E-4</c:v>
                </c:pt>
                <c:pt idx="1246">
                  <c:v>1.6779316930475266E-4</c:v>
                </c:pt>
                <c:pt idx="1247">
                  <c:v>1.6686340735200798E-4</c:v>
                </c:pt>
                <c:pt idx="1248">
                  <c:v>1.6593878740425223E-4</c:v>
                </c:pt>
                <c:pt idx="1249">
                  <c:v>1.6501928113357166E-4</c:v>
                </c:pt>
                <c:pt idx="1250">
                  <c:v>1.6410486036689975E-4</c:v>
                </c:pt>
                <c:pt idx="1251">
                  <c:v>1.6319549708518525E-4</c:v>
                </c:pt>
                <c:pt idx="1252">
                  <c:v>1.6229116342256244E-4</c:v>
                </c:pt>
                <c:pt idx="1253">
                  <c:v>1.6139183166552761E-4</c:v>
                </c:pt>
                <c:pt idx="1254">
                  <c:v>1.6049747425211808E-4</c:v>
                </c:pt>
                <c:pt idx="1255">
                  <c:v>1.5960806377109766E-4</c:v>
                </c:pt>
                <c:pt idx="1256">
                  <c:v>1.587235729611445E-4</c:v>
                </c:pt>
                <c:pt idx="1257">
                  <c:v>1.5784397471004286E-4</c:v>
                </c:pt>
                <c:pt idx="1258">
                  <c:v>1.5696924205388219E-4</c:v>
                </c:pt>
                <c:pt idx="1259">
                  <c:v>1.5609934817625617E-4</c:v>
                </c:pt>
                <c:pt idx="1260">
                  <c:v>1.5523426640746916E-4</c:v>
                </c:pt>
                <c:pt idx="1261">
                  <c:v>1.5437397022374455E-4</c:v>
                </c:pt>
                <c:pt idx="1262">
                  <c:v>1.5351843324643976E-4</c:v>
                </c:pt>
                <c:pt idx="1263">
                  <c:v>1.5266762924126263E-4</c:v>
                </c:pt>
                <c:pt idx="1264">
                  <c:v>1.5182153211749382E-4</c:v>
                </c:pt>
                <c:pt idx="1265">
                  <c:v>1.5098011592721183E-4</c:v>
                </c:pt>
                <c:pt idx="1266">
                  <c:v>1.501433548645242E-4</c:v>
                </c:pt>
                <c:pt idx="1267">
                  <c:v>1.4931122326480005E-4</c:v>
                </c:pt>
                <c:pt idx="1268">
                  <c:v>1.4848369560390863E-4</c:v>
                </c:pt>
                <c:pt idx="1269">
                  <c:v>1.4766074649746064E-4</c:v>
                </c:pt>
                <c:pt idx="1270">
                  <c:v>1.4684235070005488E-4</c:v>
                </c:pt>
                <c:pt idx="1271">
                  <c:v>1.4602848310452761E-4</c:v>
                </c:pt>
                <c:pt idx="1272">
                  <c:v>1.4521911874120557E-4</c:v>
                </c:pt>
                <c:pt idx="1273">
                  <c:v>1.4441423277716478E-4</c:v>
                </c:pt>
                <c:pt idx="1274">
                  <c:v>1.4361380051549174E-4</c:v>
                </c:pt>
                <c:pt idx="1275">
                  <c:v>1.4281779739454815E-4</c:v>
                </c:pt>
                <c:pt idx="1276">
                  <c:v>1.4202619898724052E-4</c:v>
                </c:pt>
                <c:pt idx="1277">
                  <c:v>1.4123898100029355E-4</c:v>
                </c:pt>
                <c:pt idx="1278">
                  <c:v>1.404561192735267E-4</c:v>
                </c:pt>
                <c:pt idx="1279">
                  <c:v>1.3967758977913501E-4</c:v>
                </c:pt>
                <c:pt idx="1280">
                  <c:v>1.3890336862097316E-4</c:v>
                </c:pt>
                <c:pt idx="1281">
                  <c:v>1.3813343203384419E-4</c:v>
                </c:pt>
                <c:pt idx="1282">
                  <c:v>1.3736775638279174E-4</c:v>
                </c:pt>
                <c:pt idx="1283">
                  <c:v>1.3660631816239438E-4</c:v>
                </c:pt>
                <c:pt idx="1284">
                  <c:v>1.3584909399606642E-4</c:v>
                </c:pt>
                <c:pt idx="1285">
                  <c:v>1.3509606063536025E-4</c:v>
                </c:pt>
                <c:pt idx="1286">
                  <c:v>1.3434719495927363E-4</c:v>
                </c:pt>
                <c:pt idx="1287">
                  <c:v>1.3360247397355905E-4</c:v>
                </c:pt>
                <c:pt idx="1288">
                  <c:v>1.3286187481003871E-4</c:v>
                </c:pt>
                <c:pt idx="1289">
                  <c:v>1.3212537472592222E-4</c:v>
                </c:pt>
                <c:pt idx="1290">
                  <c:v>1.3139295110312701E-4</c:v>
                </c:pt>
                <c:pt idx="1291">
                  <c:v>1.3066458144760353E-4</c:v>
                </c:pt>
                <c:pt idx="1292">
                  <c:v>1.2994024338866387E-4</c:v>
                </c:pt>
                <c:pt idx="1293">
                  <c:v>1.2921991467831342E-4</c:v>
                </c:pt>
                <c:pt idx="1294">
                  <c:v>1.2850357319058614E-4</c:v>
                </c:pt>
                <c:pt idx="1295">
                  <c:v>1.277911969208838E-4</c:v>
                </c:pt>
                <c:pt idx="1296">
                  <c:v>1.2708276398531827E-4</c:v>
                </c:pt>
                <c:pt idx="1297">
                  <c:v>1.2637825262005778E-4</c:v>
                </c:pt>
                <c:pt idx="1298">
                  <c:v>1.2567764118067516E-4</c:v>
                </c:pt>
                <c:pt idx="1299">
                  <c:v>1.2498090814150214E-4</c:v>
                </c:pt>
                <c:pt idx="1300">
                  <c:v>1.2428803209498424E-4</c:v>
                </c:pt>
                <c:pt idx="1301">
                  <c:v>1.235989917510415E-4</c:v>
                </c:pt>
                <c:pt idx="1302">
                  <c:v>1.2291376593643029E-4</c:v>
                </c:pt>
                <c:pt idx="1303">
                  <c:v>1.2223233359411086E-4</c:v>
                </c:pt>
                <c:pt idx="1304">
                  <c:v>1.2155467378261631E-4</c:v>
                </c:pt>
                <c:pt idx="1305">
                  <c:v>1.2088076567542586E-4</c:v>
                </c:pt>
                <c:pt idx="1306">
                  <c:v>1.2021058856034121E-4</c:v>
                </c:pt>
                <c:pt idx="1307">
                  <c:v>1.1954412183886626E-4</c:v>
                </c:pt>
                <c:pt idx="1308">
                  <c:v>1.1888134502559016E-4</c:v>
                </c:pt>
                <c:pt idx="1309">
                  <c:v>1.1822223774757288E-4</c:v>
                </c:pt>
                <c:pt idx="1310">
                  <c:v>1.1756677974373589E-4</c:v>
                </c:pt>
                <c:pt idx="1311">
                  <c:v>1.1691495086425388E-4</c:v>
                </c:pt>
                <c:pt idx="1312">
                  <c:v>1.1626673106995113E-4</c:v>
                </c:pt>
                <c:pt idx="1313">
                  <c:v>1.1562210043170062E-4</c:v>
                </c:pt>
                <c:pt idx="1314">
                  <c:v>1.1498103912982612E-4</c:v>
                </c:pt>
                <c:pt idx="1315">
                  <c:v>1.1434352745350812E-4</c:v>
                </c:pt>
                <c:pt idx="1316">
                  <c:v>1.137095458001919E-4</c:v>
                </c:pt>
                <c:pt idx="1317">
                  <c:v>1.1307907467500013E-4</c:v>
                </c:pt>
                <c:pt idx="1318">
                  <c:v>1.1245209469014689E-4</c:v>
                </c:pt>
                <c:pt idx="1319">
                  <c:v>1.1182858656435662E-4</c:v>
                </c:pt>
                <c:pt idx="1320">
                  <c:v>1.1120853112228417E-4</c:v>
                </c:pt>
                <c:pt idx="1321">
                  <c:v>1.105919092939402E-4</c:v>
                </c:pt>
                <c:pt idx="1322">
                  <c:v>1.0997870211411755E-4</c:v>
                </c:pt>
                <c:pt idx="1323">
                  <c:v>1.09368890721822E-4</c:v>
                </c:pt>
                <c:pt idx="1324">
                  <c:v>1.0876245635970498E-4</c:v>
                </c:pt>
                <c:pt idx="1325">
                  <c:v>1.0815938037350097E-4</c:v>
                </c:pt>
                <c:pt idx="1326">
                  <c:v>1.0755964421146598E-4</c:v>
                </c:pt>
                <c:pt idx="1327">
                  <c:v>1.0696322942382014E-4</c:v>
                </c:pt>
                <c:pt idx="1328">
                  <c:v>1.0637011766219304E-4</c:v>
                </c:pt>
                <c:pt idx="1329">
                  <c:v>1.0578029067907225E-4</c:v>
                </c:pt>
                <c:pt idx="1330">
                  <c:v>1.0519373032725399E-4</c:v>
                </c:pt>
                <c:pt idx="1331">
                  <c:v>1.0461041855929735E-4</c:v>
                </c:pt>
                <c:pt idx="1332">
                  <c:v>1.0403033742698183E-4</c:v>
                </c:pt>
                <c:pt idx="1333">
                  <c:v>1.0345346908076676E-4</c:v>
                </c:pt>
                <c:pt idx="1334">
                  <c:v>1.0287979576925439E-4</c:v>
                </c:pt>
                <c:pt idx="1335">
                  <c:v>1.0230929983865504E-4</c:v>
                </c:pt>
                <c:pt idx="1336">
                  <c:v>1.0174196373225637E-4</c:v>
                </c:pt>
                <c:pt idx="1337">
                  <c:v>1.0117776998989445E-4</c:v>
                </c:pt>
                <c:pt idx="1338">
                  <c:v>1.0061670124742748E-4</c:v>
                </c:pt>
                <c:pt idx="1339">
                  <c:v>1.0005874023621331E-4</c:v>
                </c:pt>
                <c:pt idx="1340">
                  <c:v>9.9503869782589267E-5</c:v>
                </c:pt>
                <c:pt idx="1341">
                  <c:v>9.8952072807354272E-5</c:v>
                </c:pt>
                <c:pt idx="1342">
                  <c:v>9.8403332325254378E-5</c:v>
                </c:pt>
                <c:pt idx="1343">
                  <c:v>9.7857631444470911E-5</c:v>
                </c:pt>
                <c:pt idx="1344">
                  <c:v>9.7314953366111151E-5</c:v>
                </c:pt>
                <c:pt idx="1345">
                  <c:v>9.6775281383702221E-5</c:v>
                </c:pt>
                <c:pt idx="1346">
                  <c:v>9.6238598882686507E-5</c:v>
                </c:pt>
                <c:pt idx="1347">
                  <c:v>9.5704889339921453E-5</c:v>
                </c:pt>
                <c:pt idx="1348">
                  <c:v>9.5174136323180724E-5</c:v>
                </c:pt>
                <c:pt idx="1349">
                  <c:v>9.4646323490658443E-5</c:v>
                </c:pt>
                <c:pt idx="1350">
                  <c:v>9.412143459047636E-5</c:v>
                </c:pt>
                <c:pt idx="1351">
                  <c:v>9.3599453460193233E-5</c:v>
                </c:pt>
                <c:pt idx="1352">
                  <c:v>9.3080364026317306E-5</c:v>
                </c:pt>
                <c:pt idx="1353">
                  <c:v>9.2564150303820541E-5</c:v>
                </c:pt>
                <c:pt idx="1354">
                  <c:v>9.2050796395656535E-5</c:v>
                </c:pt>
                <c:pt idx="1355">
                  <c:v>9.154028649228036E-5</c:v>
                </c:pt>
                <c:pt idx="1356">
                  <c:v>9.1032604871171154E-5</c:v>
                </c:pt>
                <c:pt idx="1357">
                  <c:v>9.0527735896356922E-5</c:v>
                </c:pt>
                <c:pt idx="1358">
                  <c:v>9.0025664017942783E-5</c:v>
                </c:pt>
                <c:pt idx="1359">
                  <c:v>8.9526373771640493E-5</c:v>
                </c:pt>
                <c:pt idx="1360">
                  <c:v>8.9029849778302065E-5</c:v>
                </c:pt>
                <c:pt idx="1361">
                  <c:v>8.8536076743453762E-5</c:v>
                </c:pt>
                <c:pt idx="1362">
                  <c:v>8.8045039456834896E-5</c:v>
                </c:pt>
                <c:pt idx="1363">
                  <c:v>8.7556722791937616E-5</c:v>
                </c:pt>
                <c:pt idx="1364">
                  <c:v>8.707111170554925E-5</c:v>
                </c:pt>
                <c:pt idx="1365">
                  <c:v>8.6588191237297989E-5</c:v>
                </c:pt>
                <c:pt idx="1366">
                  <c:v>8.6107946509200153E-5</c:v>
                </c:pt>
                <c:pt idx="1367">
                  <c:v>8.5630362725210143E-5</c:v>
                </c:pt>
                <c:pt idx="1368">
                  <c:v>8.5155425170773026E-5</c:v>
                </c:pt>
                <c:pt idx="1369">
                  <c:v>8.4683119212379038E-5</c:v>
                </c:pt>
                <c:pt idx="1370">
                  <c:v>8.4213430297121178E-5</c:v>
                </c:pt>
                <c:pt idx="1371">
                  <c:v>8.374634395225453E-5</c:v>
                </c:pt>
                <c:pt idx="1372">
                  <c:v>8.3281845784758125E-5</c:v>
                </c:pt>
                <c:pt idx="1373">
                  <c:v>8.2819921480899541E-5</c:v>
                </c:pt>
                <c:pt idx="1374">
                  <c:v>8.2360556805801381E-5</c:v>
                </c:pt>
                <c:pt idx="1375">
                  <c:v>8.1903737603010061E-5</c:v>
                </c:pt>
                <c:pt idx="1376">
                  <c:v>8.1449449794067659E-5</c:v>
                </c:pt>
                <c:pt idx="1377">
                  <c:v>8.0997679378084928E-5</c:v>
                </c:pt>
                <c:pt idx="1378">
                  <c:v>8.0548412431317426E-5</c:v>
                </c:pt>
                <c:pt idx="1379">
                  <c:v>8.0101635106743615E-5</c:v>
                </c:pt>
                <c:pt idx="1380">
                  <c:v>7.9657333633645559E-5</c:v>
                </c:pt>
                <c:pt idx="1381">
                  <c:v>7.9215494317191326E-5</c:v>
                </c:pt>
                <c:pt idx="1382">
                  <c:v>7.8776103538020123E-5</c:v>
                </c:pt>
                <c:pt idx="1383">
                  <c:v>7.8339147751829268E-5</c:v>
                </c:pt>
                <c:pt idx="1384">
                  <c:v>7.7904613488963994E-5</c:v>
                </c:pt>
                <c:pt idx="1385">
                  <c:v>7.7472487354008759E-5</c:v>
                </c:pt>
                <c:pt idx="1386">
                  <c:v>7.7042756025380942E-5</c:v>
                </c:pt>
                <c:pt idx="1387">
                  <c:v>7.6615406254927252E-5</c:v>
                </c:pt>
                <c:pt idx="1388">
                  <c:v>7.6190424867521753E-5</c:v>
                </c:pt>
                <c:pt idx="1389">
                  <c:v>7.5767798760666125E-5</c:v>
                </c:pt>
                <c:pt idx="1390">
                  <c:v>7.5347514904092124E-5</c:v>
                </c:pt>
                <c:pt idx="1391">
                  <c:v>7.4929560339366446E-5</c:v>
                </c:pt>
                <c:pt idx="1392">
                  <c:v>7.4513922179497569E-5</c:v>
                </c:pt>
                <c:pt idx="1393">
                  <c:v>7.4100587608544381E-5</c:v>
                </c:pt>
                <c:pt idx="1394">
                  <c:v>7.3689543881227184E-5</c:v>
                </c:pt>
                <c:pt idx="1395">
                  <c:v>7.3280778322541213E-5</c:v>
                </c:pt>
                <c:pt idx="1396">
                  <c:v>7.2874278327371452E-5</c:v>
                </c:pt>
                <c:pt idx="1397">
                  <c:v>7.2470031360109973E-5</c:v>
                </c:pt>
                <c:pt idx="1398">
                  <c:v>7.2068024954275546E-5</c:v>
                </c:pt>
                <c:pt idx="1399">
                  <c:v>7.1668246712134682E-5</c:v>
                </c:pt>
                <c:pt idx="1400">
                  <c:v>7.1270684304325539E-5</c:v>
                </c:pt>
                <c:pt idx="1401">
                  <c:v>7.087532546948276E-5</c:v>
                </c:pt>
                <c:pt idx="1402">
                  <c:v>7.0482158013865549E-5</c:v>
                </c:pt>
                <c:pt idx="1403">
                  <c:v>7.0091169810986958E-5</c:v>
                </c:pt>
                <c:pt idx="1404">
                  <c:v>6.97023488012455E-5</c:v>
                </c:pt>
                <c:pt idx="1405">
                  <c:v>6.9315682991558379E-5</c:v>
                </c:pt>
                <c:pt idx="1406">
                  <c:v>6.8931160454997482E-5</c:v>
                </c:pt>
                <c:pt idx="1407">
                  <c:v>6.8548769330426359E-5</c:v>
                </c:pt>
                <c:pt idx="1408">
                  <c:v>6.8168497822139972E-5</c:v>
                </c:pt>
                <c:pt idx="1409">
                  <c:v>6.7790334199505878E-5</c:v>
                </c:pt>
                <c:pt idx="1410">
                  <c:v>6.7414266796607622E-5</c:v>
                </c:pt>
                <c:pt idx="1411">
                  <c:v>6.7040284011890092E-5</c:v>
                </c:pt>
                <c:pt idx="1412">
                  <c:v>6.6668374307806327E-5</c:v>
                </c:pt>
                <c:pt idx="1413">
                  <c:v>6.6298526210467081E-5</c:v>
                </c:pt>
                <c:pt idx="1414">
                  <c:v>6.5930728309291321E-5</c:v>
                </c:pt>
                <c:pt idx="1415">
                  <c:v>6.5564969256659645E-5</c:v>
                </c:pt>
                <c:pt idx="1416">
                  <c:v>6.5201237767568249E-5</c:v>
                </c:pt>
                <c:pt idx="1417">
                  <c:v>6.4839522619286355E-5</c:v>
                </c:pt>
                <c:pt idx="1418">
                  <c:v>6.4479812651014126E-5</c:v>
                </c:pt>
                <c:pt idx="1419">
                  <c:v>6.4122096763543135E-5</c:v>
                </c:pt>
                <c:pt idx="1420">
                  <c:v>6.3766363918918613E-5</c:v>
                </c:pt>
                <c:pt idx="1421">
                  <c:v>6.341260314010349E-5</c:v>
                </c:pt>
                <c:pt idx="1422">
                  <c:v>6.3060803510643908E-5</c:v>
                </c:pt>
                <c:pt idx="1423">
                  <c:v>6.2710954174337145E-5</c:v>
                </c:pt>
                <c:pt idx="1424">
                  <c:v>6.2363044334900943E-5</c:v>
                </c:pt>
                <c:pt idx="1425">
                  <c:v>6.2017063255644591E-5</c:v>
                </c:pt>
                <c:pt idx="1426">
                  <c:v>6.1673000259142226E-5</c:v>
                </c:pt>
                <c:pt idx="1427">
                  <c:v>6.1330844726907154E-5</c:v>
                </c:pt>
                <c:pt idx="1428">
                  <c:v>6.0990586099068886E-5</c:v>
                </c:pt>
                <c:pt idx="1429">
                  <c:v>6.0652213874051134E-5</c:v>
                </c:pt>
                <c:pt idx="1430">
                  <c:v>6.0315717608251706E-5</c:v>
                </c:pt>
                <c:pt idx="1431">
                  <c:v>5.9981086915724781E-5</c:v>
                </c:pt>
                <c:pt idx="1432">
                  <c:v>5.9648311467863886E-5</c:v>
                </c:pt>
                <c:pt idx="1433">
                  <c:v>5.9317380993087456E-5</c:v>
                </c:pt>
                <c:pt idx="1434">
                  <c:v>5.8988285276525376E-5</c:v>
                </c:pt>
                <c:pt idx="1435">
                  <c:v>5.8661014159708114E-5</c:v>
                </c:pt>
                <c:pt idx="1436">
                  <c:v>5.8335557540256574E-5</c:v>
                </c:pt>
                <c:pt idx="1437">
                  <c:v>5.8011905371574455E-5</c:v>
                </c:pt>
                <c:pt idx="1438">
                  <c:v>5.769004766254148E-5</c:v>
                </c:pt>
                <c:pt idx="1439">
                  <c:v>5.7369974477209347E-5</c:v>
                </c:pt>
                <c:pt idx="1440">
                  <c:v>5.7051675934497921E-5</c:v>
                </c:pt>
                <c:pt idx="1441">
                  <c:v>5.6735142207894777E-5</c:v>
                </c:pt>
                <c:pt idx="1442">
                  <c:v>5.6420363525154571E-5</c:v>
                </c:pt>
                <c:pt idx="1443">
                  <c:v>5.6107330168001463E-5</c:v>
                </c:pt>
                <c:pt idx="1444">
                  <c:v>5.579603247183273E-5</c:v>
                </c:pt>
                <c:pt idx="1445">
                  <c:v>5.548646082542335E-5</c:v>
                </c:pt>
                <c:pt idx="1446">
                  <c:v>5.5178605670633438E-5</c:v>
                </c:pt>
                <c:pt idx="1447">
                  <c:v>5.4872457502115787E-5</c:v>
                </c:pt>
                <c:pt idx="1448">
                  <c:v>5.4568006867026591E-5</c:v>
                </c:pt>
                <c:pt idx="1449">
                  <c:v>5.4265244364736152E-5</c:v>
                </c:pt>
                <c:pt idx="1450">
                  <c:v>5.3964160646542686E-5</c:v>
                </c:pt>
                <c:pt idx="1451">
                  <c:v>5.3664746415386293E-5</c:v>
                </c:pt>
                <c:pt idx="1452">
                  <c:v>5.3366992425565376E-5</c:v>
                </c:pt>
                <c:pt idx="1453">
                  <c:v>5.3070889482454683E-5</c:v>
                </c:pt>
                <c:pt idx="1454">
                  <c:v>5.2776428442223862E-5</c:v>
                </c:pt>
                <c:pt idx="1455">
                  <c:v>5.2483600211559035E-5</c:v>
                </c:pt>
                <c:pt idx="1456">
                  <c:v>5.2192395747384256E-5</c:v>
                </c:pt>
                <c:pt idx="1457">
                  <c:v>5.1902806056586141E-5</c:v>
                </c:pt>
                <c:pt idx="1458">
                  <c:v>5.1614822195738526E-5</c:v>
                </c:pt>
                <c:pt idx="1459">
                  <c:v>5.1328435270829465E-5</c:v>
                </c:pt>
                <c:pt idx="1460">
                  <c:v>5.1043636436990022E-5</c:v>
                </c:pt>
                <c:pt idx="1461">
                  <c:v>5.0760416898223085E-5</c:v>
                </c:pt>
                <c:pt idx="1462">
                  <c:v>5.0478767907135381E-5</c:v>
                </c:pt>
                <c:pt idx="1463">
                  <c:v>5.0198680764669947E-5</c:v>
                </c:pt>
                <c:pt idx="1464">
                  <c:v>4.9920146819840394E-5</c:v>
                </c:pt>
                <c:pt idx="1465">
                  <c:v>4.9643157469466136E-5</c:v>
                </c:pt>
                <c:pt idx="1466">
                  <c:v>4.9367704157909814E-5</c:v>
                </c:pt>
                <c:pt idx="1467">
                  <c:v>4.9093778376815841E-5</c:v>
                </c:pt>
                <c:pt idx="1468">
                  <c:v>4.8821371664849951E-5</c:v>
                </c:pt>
                <c:pt idx="1469">
                  <c:v>4.855047560744072E-5</c:v>
                </c:pt>
                <c:pt idx="1470">
                  <c:v>4.8281081836522463E-5</c:v>
                </c:pt>
                <c:pt idx="1471">
                  <c:v>4.8013182030279219E-5</c:v>
                </c:pt>
                <c:pt idx="1472">
                  <c:v>4.774676791289013E-5</c:v>
                </c:pt>
                <c:pt idx="1473">
                  <c:v>4.7481831254276473E-5</c:v>
                </c:pt>
                <c:pt idx="1474">
                  <c:v>4.7218363869850287E-5</c:v>
                </c:pt>
                <c:pt idx="1475">
                  <c:v>4.695635762026353E-5</c:v>
                </c:pt>
                <c:pt idx="1476">
                  <c:v>4.6695804411159278E-5</c:v>
                </c:pt>
                <c:pt idx="1477">
                  <c:v>4.643669619292443E-5</c:v>
                </c:pt>
                <c:pt idx="1478">
                  <c:v>4.6179024960443163E-5</c:v>
                </c:pt>
                <c:pt idx="1479">
                  <c:v>4.5922782752851954E-5</c:v>
                </c:pt>
                <c:pt idx="1480">
                  <c:v>4.5667961653296086E-5</c:v>
                </c:pt>
                <c:pt idx="1481">
                  <c:v>4.5414553788687653E-5</c:v>
                </c:pt>
                <c:pt idx="1482">
                  <c:v>4.5162551329464367E-5</c:v>
                </c:pt>
                <c:pt idx="1483">
                  <c:v>4.4911946489349892E-5</c:v>
                </c:pt>
                <c:pt idx="1484">
                  <c:v>4.4662731525115724E-5</c:v>
                </c:pt>
                <c:pt idx="1485">
                  <c:v>4.4414898736344093E-5</c:v>
                </c:pt>
                <c:pt idx="1486">
                  <c:v>4.4168440465192458E-5</c:v>
                </c:pt>
                <c:pt idx="1487">
                  <c:v>4.3923349096158678E-5</c:v>
                </c:pt>
                <c:pt idx="1488">
                  <c:v>4.367961705584838E-5</c:v>
                </c:pt>
                <c:pt idx="1489">
                  <c:v>4.3437236812742529E-5</c:v>
                </c:pt>
                <c:pt idx="1490">
                  <c:v>4.3196200876967496E-5</c:v>
                </c:pt>
                <c:pt idx="1491">
                  <c:v>4.2956501800065028E-5</c:v>
                </c:pt>
                <c:pt idx="1492">
                  <c:v>4.2718132174764535E-5</c:v>
                </c:pt>
                <c:pt idx="1493">
                  <c:v>4.248108463475642E-5</c:v>
                </c:pt>
                <c:pt idx="1494">
                  <c:v>4.2245351854465959E-5</c:v>
                </c:pt>
                <c:pt idx="1495">
                  <c:v>4.2010926548829502E-5</c:v>
                </c:pt>
                <c:pt idx="1496">
                  <c:v>4.1777801473070762E-5</c:v>
                </c:pt>
                <c:pt idx="1497">
                  <c:v>4.1545969422479387E-5</c:v>
                </c:pt>
                <c:pt idx="1498">
                  <c:v>4.1315423232190139E-5</c:v>
                </c:pt>
                <c:pt idx="1499">
                  <c:v>4.1086155776962801E-5</c:v>
                </c:pt>
                <c:pt idx="1500">
                  <c:v>4.0858159970964956E-5</c:v>
                </c:pt>
                <c:pt idx="1501">
                  <c:v>4.0631428767553828E-5</c:v>
                </c:pt>
                <c:pt idx="1502">
                  <c:v>4.0405955159061108E-5</c:v>
                </c:pt>
                <c:pt idx="1503">
                  <c:v>4.0181732176577634E-5</c:v>
                </c:pt>
                <c:pt idx="1504">
                  <c:v>3.9958752889740392E-5</c:v>
                </c:pt>
                <c:pt idx="1505">
                  <c:v>3.9737010406519568E-5</c:v>
                </c:pt>
                <c:pt idx="1506">
                  <c:v>3.9516497873007543E-5</c:v>
                </c:pt>
                <c:pt idx="1507">
                  <c:v>3.9297208473209067E-5</c:v>
                </c:pt>
                <c:pt idx="1508">
                  <c:v>3.9079135428831747E-5</c:v>
                </c:pt>
                <c:pt idx="1509">
                  <c:v>3.8862271999078874E-5</c:v>
                </c:pt>
                <c:pt idx="1510">
                  <c:v>3.864661148044217E-5</c:v>
                </c:pt>
                <c:pt idx="1511">
                  <c:v>3.8432147206496857E-5</c:v>
                </c:pt>
                <c:pt idx="1512">
                  <c:v>3.8218872547696726E-5</c:v>
                </c:pt>
                <c:pt idx="1513">
                  <c:v>3.8006780911171057E-5</c:v>
                </c:pt>
                <c:pt idx="1514">
                  <c:v>3.7795865740522741E-5</c:v>
                </c:pt>
                <c:pt idx="1515">
                  <c:v>3.7586120515626594E-5</c:v>
                </c:pt>
                <c:pt idx="1516">
                  <c:v>3.7377538752430083E-5</c:v>
                </c:pt>
                <c:pt idx="1517">
                  <c:v>3.717011400275383E-5</c:v>
                </c:pt>
                <c:pt idx="1518">
                  <c:v>3.6963839854094329E-5</c:v>
                </c:pt>
                <c:pt idx="1519">
                  <c:v>3.6758709929426867E-5</c:v>
                </c:pt>
                <c:pt idx="1520">
                  <c:v>3.6554717887010284E-5</c:v>
                </c:pt>
                <c:pt idx="1521">
                  <c:v>3.6351857420191851E-5</c:v>
                </c:pt>
                <c:pt idx="1522">
                  <c:v>3.6150122257214468E-5</c:v>
                </c:pt>
                <c:pt idx="1523">
                  <c:v>3.5949506161023886E-5</c:v>
                </c:pt>
                <c:pt idx="1524">
                  <c:v>3.5750002929077135E-5</c:v>
                </c:pt>
                <c:pt idx="1525">
                  <c:v>3.5551606393152731E-5</c:v>
                </c:pt>
                <c:pt idx="1526">
                  <c:v>3.5354310419160802E-5</c:v>
                </c:pt>
                <c:pt idx="1527">
                  <c:v>3.5158108906955412E-5</c:v>
                </c:pt>
                <c:pt idx="1528">
                  <c:v>3.4962995790146713E-5</c:v>
                </c:pt>
                <c:pt idx="1529">
                  <c:v>3.476896503591546E-5</c:v>
                </c:pt>
                <c:pt idx="1530">
                  <c:v>3.4576010644827368E-5</c:v>
                </c:pt>
                <c:pt idx="1531">
                  <c:v>3.4384126650648981E-5</c:v>
                </c:pt>
                <c:pt idx="1532">
                  <c:v>3.4193307120164887E-5</c:v>
                </c:pt>
                <c:pt idx="1533">
                  <c:v>3.4003546152995014E-5</c:v>
                </c:pt>
                <c:pt idx="1534">
                  <c:v>3.3814837881414158E-5</c:v>
                </c:pt>
                <c:pt idx="1535">
                  <c:v>3.3627176470171072E-5</c:v>
                </c:pt>
                <c:pt idx="1536">
                  <c:v>3.3440556116310003E-5</c:v>
                </c:pt>
                <c:pt idx="1537">
                  <c:v>3.3254971048992237E-5</c:v>
                </c:pt>
                <c:pt idx="1538">
                  <c:v>3.307041552931865E-5</c:v>
                </c:pt>
                <c:pt idx="1539">
                  <c:v>3.2886883850153991E-5</c:v>
                </c:pt>
                <c:pt idx="1540">
                  <c:v>3.2704370335951064E-5</c:v>
                </c:pt>
                <c:pt idx="1541">
                  <c:v>3.2522869342577002E-5</c:v>
                </c:pt>
                <c:pt idx="1542">
                  <c:v>3.2342375257139249E-5</c:v>
                </c:pt>
                <c:pt idx="1543">
                  <c:v>3.2162882497813854E-5</c:v>
                </c:pt>
                <c:pt idx="1544">
                  <c:v>3.1984385513673492E-5</c:v>
                </c:pt>
                <c:pt idx="1545">
                  <c:v>3.1806878784517289E-5</c:v>
                </c:pt>
                <c:pt idx="1546">
                  <c:v>3.1630356820701086E-5</c:v>
                </c:pt>
                <c:pt idx="1547">
                  <c:v>3.1454814162968733E-5</c:v>
                </c:pt>
                <c:pt idx="1548">
                  <c:v>3.128024538228462E-5</c:v>
                </c:pt>
                <c:pt idx="1549">
                  <c:v>3.1106645079666567E-5</c:v>
                </c:pt>
                <c:pt idx="1550">
                  <c:v>3.0934007886020164E-5</c:v>
                </c:pt>
                <c:pt idx="1551">
                  <c:v>3.0762328461973652E-5</c:v>
                </c:pt>
                <c:pt idx="1552">
                  <c:v>3.0591601497714029E-5</c:v>
                </c:pt>
                <c:pt idx="1553">
                  <c:v>3.0421821712823797E-5</c:v>
                </c:pt>
                <c:pt idx="1554">
                  <c:v>3.0252983856118521E-5</c:v>
                </c:pt>
                <c:pt idx="1555">
                  <c:v>3.0085082705485778E-5</c:v>
                </c:pt>
                <c:pt idx="1556">
                  <c:v>2.9918113067724322E-5</c:v>
                </c:pt>
                <c:pt idx="1557">
                  <c:v>2.9752069778384702E-5</c:v>
                </c:pt>
                <c:pt idx="1558">
                  <c:v>2.9586947701610399E-5</c:v>
                </c:pt>
                <c:pt idx="1559">
                  <c:v>2.9422741729980137E-5</c:v>
                </c:pt>
                <c:pt idx="1560">
                  <c:v>2.9259446784350567E-5</c:v>
                </c:pt>
                <c:pt idx="1561">
                  <c:v>2.9097057813700458E-5</c:v>
                </c:pt>
                <c:pt idx="1562">
                  <c:v>2.8935569794975268E-5</c:v>
                </c:pt>
                <c:pt idx="1563">
                  <c:v>2.87749777329326E-5</c:v>
                </c:pt>
                <c:pt idx="1564">
                  <c:v>2.8615276659988938E-5</c:v>
                </c:pt>
                <c:pt idx="1565">
                  <c:v>2.8456461636066413E-5</c:v>
                </c:pt>
                <c:pt idx="1566">
                  <c:v>2.8298527748441508E-5</c:v>
                </c:pt>
                <c:pt idx="1567">
                  <c:v>2.8141470111593497E-5</c:v>
                </c:pt>
                <c:pt idx="1568">
                  <c:v>2.798528386705451E-5</c:v>
                </c:pt>
                <c:pt idx="1569">
                  <c:v>2.7829964183260045E-5</c:v>
                </c:pt>
                <c:pt idx="1570">
                  <c:v>2.7675506255400186E-5</c:v>
                </c:pt>
                <c:pt idx="1571">
                  <c:v>2.7521905305272265E-5</c:v>
                </c:pt>
                <c:pt idx="1572">
                  <c:v>2.7369156581133291E-5</c:v>
                </c:pt>
                <c:pt idx="1573">
                  <c:v>2.7217255357554479E-5</c:v>
                </c:pt>
                <c:pt idx="1574">
                  <c:v>2.7066196935275336E-5</c:v>
                </c:pt>
                <c:pt idx="1575">
                  <c:v>2.6915976641059548E-5</c:v>
                </c:pt>
                <c:pt idx="1576">
                  <c:v>2.6766589827550788E-5</c:v>
                </c:pt>
                <c:pt idx="1577">
                  <c:v>2.6618031873130151E-5</c:v>
                </c:pt>
                <c:pt idx="1578">
                  <c:v>2.6470298181773864E-5</c:v>
                </c:pt>
                <c:pt idx="1579">
                  <c:v>2.6323384182911519E-5</c:v>
                </c:pt>
                <c:pt idx="1580">
                  <c:v>2.6177285331286095E-5</c:v>
                </c:pt>
                <c:pt idx="1581">
                  <c:v>2.6031997106813568E-5</c:v>
                </c:pt>
                <c:pt idx="1582">
                  <c:v>2.5887515014444199E-5</c:v>
                </c:pt>
                <c:pt idx="1583">
                  <c:v>2.574383458402389E-5</c:v>
                </c:pt>
                <c:pt idx="1584">
                  <c:v>2.5600951370156925E-5</c:v>
                </c:pt>
                <c:pt idx="1585">
                  <c:v>2.5458860952069066E-5</c:v>
                </c:pt>
                <c:pt idx="1586">
                  <c:v>2.531755893347139E-5</c:v>
                </c:pt>
                <c:pt idx="1587">
                  <c:v>2.517704094242514E-5</c:v>
                </c:pt>
                <c:pt idx="1588">
                  <c:v>2.5037302631207076E-5</c:v>
                </c:pt>
                <c:pt idx="1589">
                  <c:v>2.4898339676175826E-5</c:v>
                </c:pt>
                <c:pt idx="1590">
                  <c:v>2.4760147777638562E-5</c:v>
                </c:pt>
                <c:pt idx="1591">
                  <c:v>2.4622722659718913E-5</c:v>
                </c:pt>
                <c:pt idx="1592">
                  <c:v>2.4486060070225072E-5</c:v>
                </c:pt>
                <c:pt idx="1593">
                  <c:v>2.4350155780519204E-5</c:v>
                </c:pt>
                <c:pt idx="1594">
                  <c:v>2.4215005585387006E-5</c:v>
                </c:pt>
                <c:pt idx="1595">
                  <c:v>2.4080605302908335E-5</c:v>
                </c:pt>
                <c:pt idx="1596">
                  <c:v>2.3946950774328653E-5</c:v>
                </c:pt>
                <c:pt idx="1597">
                  <c:v>2.3814037863930655E-5</c:v>
                </c:pt>
                <c:pt idx="1598">
                  <c:v>2.3681862458907255E-5</c:v>
                </c:pt>
                <c:pt idx="1599">
                  <c:v>2.3550420469234642E-5</c:v>
                </c:pt>
                <c:pt idx="1600">
                  <c:v>2.3419707827546698E-5</c:v>
                </c:pt>
                <c:pt idx="1601">
                  <c:v>2.3289720489009444E-5</c:v>
                </c:pt>
                <c:pt idx="1602">
                  <c:v>2.3160454431196603E-5</c:v>
                </c:pt>
                <c:pt idx="1603">
                  <c:v>2.3031905653965881E-5</c:v>
                </c:pt>
                <c:pt idx="1604">
                  <c:v>2.2904070179335477E-5</c:v>
                </c:pt>
                <c:pt idx="1605">
                  <c:v>2.2776944051361892E-5</c:v>
                </c:pt>
                <c:pt idx="1606">
                  <c:v>2.2650523336017807E-5</c:v>
                </c:pt>
                <c:pt idx="1607">
                  <c:v>2.2524804121071185E-5</c:v>
                </c:pt>
                <c:pt idx="1608">
                  <c:v>2.2399782515964671E-5</c:v>
                </c:pt>
                <c:pt idx="1609">
                  <c:v>2.227545465169553E-5</c:v>
                </c:pt>
                <c:pt idx="1610">
                  <c:v>2.2151816680696948E-5</c:v>
                </c:pt>
                <c:pt idx="1611">
                  <c:v>2.2028864776719062E-5</c:v>
                </c:pt>
                <c:pt idx="1612">
                  <c:v>2.1906595134711457E-5</c:v>
                </c:pt>
                <c:pt idx="1613">
                  <c:v>2.1785003970705606E-5</c:v>
                </c:pt>
                <c:pt idx="1614">
                  <c:v>2.1664087521698671E-5</c:v>
                </c:pt>
                <c:pt idx="1615">
                  <c:v>2.1543842045537233E-5</c:v>
                </c:pt>
                <c:pt idx="1616">
                  <c:v>2.1424263820802176E-5</c:v>
                </c:pt>
                <c:pt idx="1617">
                  <c:v>2.1305349146694131E-5</c:v>
                </c:pt>
                <c:pt idx="1618">
                  <c:v>2.1187094342919154E-5</c:v>
                </c:pt>
                <c:pt idx="1619">
                  <c:v>2.10694957495757E-5</c:v>
                </c:pt>
                <c:pt idx="1620">
                  <c:v>2.0952549727041512E-5</c:v>
                </c:pt>
                <c:pt idx="1621">
                  <c:v>2.0836252655861732E-5</c:v>
                </c:pt>
                <c:pt idx="1622">
                  <c:v>2.0720600936637228E-5</c:v>
                </c:pt>
                <c:pt idx="1623">
                  <c:v>2.0605590989913644E-5</c:v>
                </c:pt>
                <c:pt idx="1624">
                  <c:v>2.0491219256071324E-5</c:v>
                </c:pt>
                <c:pt idx="1625">
                  <c:v>2.0377482195215277E-5</c:v>
                </c:pt>
                <c:pt idx="1626">
                  <c:v>2.0264376287066442E-5</c:v>
                </c:pt>
                <c:pt idx="1627">
                  <c:v>2.0151898030852837E-5</c:v>
                </c:pt>
                <c:pt idx="1628">
                  <c:v>2.0040043945202011E-5</c:v>
                </c:pt>
                <c:pt idx="1629">
                  <c:v>1.9928810568033439E-5</c:v>
                </c:pt>
                <c:pt idx="1630">
                  <c:v>1.9818194456452096E-5</c:v>
                </c:pt>
                <c:pt idx="1631">
                  <c:v>1.9708192186641975E-5</c:v>
                </c:pt>
                <c:pt idx="1632">
                  <c:v>1.9598800353760982E-5</c:v>
                </c:pt>
                <c:pt idx="1633">
                  <c:v>1.9490015571835706E-5</c:v>
                </c:pt>
                <c:pt idx="1634">
                  <c:v>1.938183447365703E-5</c:v>
                </c:pt>
                <c:pt idx="1635">
                  <c:v>1.9274253710676517E-5</c:v>
                </c:pt>
                <c:pt idx="1636">
                  <c:v>1.9167269952902955E-5</c:v>
                </c:pt>
                <c:pt idx="1637">
                  <c:v>1.9060879888799991E-5</c:v>
                </c:pt>
                <c:pt idx="1638">
                  <c:v>1.8955080225183573E-5</c:v>
                </c:pt>
                <c:pt idx="1639">
                  <c:v>1.884986768712096E-5</c:v>
                </c:pt>
                <c:pt idx="1640">
                  <c:v>1.8745239017829459E-5</c:v>
                </c:pt>
                <c:pt idx="1641">
                  <c:v>1.864119097857592E-5</c:v>
                </c:pt>
                <c:pt idx="1642">
                  <c:v>1.8537720348577143E-5</c:v>
                </c:pt>
                <c:pt idx="1643">
                  <c:v>1.8434823924900322E-5</c:v>
                </c:pt>
                <c:pt idx="1644">
                  <c:v>1.8332498522364536E-5</c:v>
                </c:pt>
                <c:pt idx="1645">
                  <c:v>1.8230740973442136E-5</c:v>
                </c:pt>
                <c:pt idx="1646">
                  <c:v>1.8129548128161582E-5</c:v>
                </c:pt>
                <c:pt idx="1647">
                  <c:v>1.8028916854009853E-5</c:v>
                </c:pt>
                <c:pt idx="1648">
                  <c:v>1.7928844035836132E-5</c:v>
                </c:pt>
                <c:pt idx="1649">
                  <c:v>1.7829326575755636E-5</c:v>
                </c:pt>
                <c:pt idx="1650">
                  <c:v>1.773036139305399E-5</c:v>
                </c:pt>
                <c:pt idx="1651">
                  <c:v>1.7631945424092401E-5</c:v>
                </c:pt>
                <c:pt idx="1652">
                  <c:v>1.7534075622213002E-5</c:v>
                </c:pt>
                <c:pt idx="1653">
                  <c:v>1.743674895764496E-5</c:v>
                </c:pt>
                <c:pt idx="1654">
                  <c:v>1.7339962417410999E-5</c:v>
                </c:pt>
                <c:pt idx="1655">
                  <c:v>1.7243713005234546E-5</c:v>
                </c:pt>
                <c:pt idx="1656">
                  <c:v>1.7147997741447239E-5</c:v>
                </c:pt>
                <c:pt idx="1657">
                  <c:v>1.7052813662896922E-5</c:v>
                </c:pt>
                <c:pt idx="1658">
                  <c:v>1.6958157822856501E-5</c:v>
                </c:pt>
                <c:pt idx="1659">
                  <c:v>1.6864027290932748E-5</c:v>
                </c:pt>
                <c:pt idx="1660">
                  <c:v>1.6770419152976105E-5</c:v>
                </c:pt>
                <c:pt idx="1661">
                  <c:v>1.667733051099067E-5</c:v>
                </c:pt>
                <c:pt idx="1662">
                  <c:v>1.6584758483044932E-5</c:v>
                </c:pt>
                <c:pt idx="1663">
                  <c:v>1.6492700203182661E-5</c:v>
                </c:pt>
                <c:pt idx="1664">
                  <c:v>1.6401152821334669E-5</c:v>
                </c:pt>
                <c:pt idx="1665">
                  <c:v>1.6310113503230816E-5</c:v>
                </c:pt>
                <c:pt idx="1666">
                  <c:v>1.6219579430312458E-5</c:v>
                </c:pt>
                <c:pt idx="1667">
                  <c:v>1.6129547799645723E-5</c:v>
                </c:pt>
                <c:pt idx="1668">
                  <c:v>1.6040015823834673E-5</c:v>
                </c:pt>
                <c:pt idx="1669">
                  <c:v>1.595098073093571E-5</c:v>
                </c:pt>
                <c:pt idx="1670">
                  <c:v>1.5862439764371689E-5</c:v>
                </c:pt>
                <c:pt idx="1671">
                  <c:v>1.5774390182847087E-5</c:v>
                </c:pt>
                <c:pt idx="1672">
                  <c:v>1.5686829260263324E-5</c:v>
                </c:pt>
                <c:pt idx="1673">
                  <c:v>1.559975428563458E-5</c:v>
                </c:pt>
                <c:pt idx="1674">
                  <c:v>1.5513162563004313E-5</c:v>
                </c:pt>
                <c:pt idx="1675">
                  <c:v>1.542705141136176E-5</c:v>
                </c:pt>
                <c:pt idx="1676">
                  <c:v>1.534141816455959E-5</c:v>
                </c:pt>
                <c:pt idx="1677">
                  <c:v>1.5256260171231245E-5</c:v>
                </c:pt>
                <c:pt idx="1678">
                  <c:v>1.5171574794709404E-5</c:v>
                </c:pt>
                <c:pt idx="1679">
                  <c:v>1.5087359412944449E-5</c:v>
                </c:pt>
                <c:pt idx="1680">
                  <c:v>1.500361141842352E-5</c:v>
                </c:pt>
                <c:pt idx="1681">
                  <c:v>1.4920328218090205E-5</c:v>
                </c:pt>
                <c:pt idx="1682">
                  <c:v>1.4837507233264199E-5</c:v>
                </c:pt>
                <c:pt idx="1683">
                  <c:v>1.4755145899562094E-5</c:v>
                </c:pt>
                <c:pt idx="1684">
                  <c:v>1.4673241666817883E-5</c:v>
                </c:pt>
                <c:pt idx="1685">
                  <c:v>1.4591791999004502E-5</c:v>
                </c:pt>
                <c:pt idx="1686">
                  <c:v>1.4510794374155331E-5</c:v>
                </c:pt>
                <c:pt idx="1687">
                  <c:v>1.4430246284286501E-5</c:v>
                </c:pt>
                <c:pt idx="1688">
                  <c:v>1.4350145235319427E-5</c:v>
                </c:pt>
                <c:pt idx="1689">
                  <c:v>1.4270488747003768E-5</c:v>
                </c:pt>
                <c:pt idx="1690">
                  <c:v>1.4191274352840891E-5</c:v>
                </c:pt>
                <c:pt idx="1691">
                  <c:v>1.4112499600007724E-5</c:v>
                </c:pt>
                <c:pt idx="1692">
                  <c:v>1.4034162049281093E-5</c:v>
                </c:pt>
                <c:pt idx="1693">
                  <c:v>1.3956259274962282E-5</c:v>
                </c:pt>
                <c:pt idx="1694">
                  <c:v>1.3878788864802266E-5</c:v>
                </c:pt>
                <c:pt idx="1695">
                  <c:v>1.38017484199272E-5</c:v>
                </c:pt>
                <c:pt idx="1696">
                  <c:v>1.3725135554764292E-5</c:v>
                </c:pt>
                <c:pt idx="1697">
                  <c:v>1.3648947896968212E-5</c:v>
                </c:pt>
                <c:pt idx="1698">
                  <c:v>1.3573183087347792E-5</c:v>
                </c:pt>
                <c:pt idx="1699">
                  <c:v>1.3497838779793299E-5</c:v>
                </c:pt>
                <c:pt idx="1700">
                  <c:v>1.3422912641203798E-5</c:v>
                </c:pt>
                <c:pt idx="1701">
                  <c:v>1.3348402351415319E-5</c:v>
                </c:pt>
                <c:pt idx="1702">
                  <c:v>1.3274305603129E-5</c:v>
                </c:pt>
                <c:pt idx="1703">
                  <c:v>1.3200620101840057E-5</c:v>
                </c:pt>
                <c:pt idx="1704">
                  <c:v>1.3127343565766746E-5</c:v>
                </c:pt>
                <c:pt idx="1705">
                  <c:v>1.3054473725779964E-5</c:v>
                </c:pt>
                <c:pt idx="1706">
                  <c:v>1.298200832533325E-5</c:v>
                </c:pt>
                <c:pt idx="1707">
                  <c:v>1.2909945120392953E-5</c:v>
                </c:pt>
                <c:pt idx="1708">
                  <c:v>1.2838281879369087E-5</c:v>
                </c:pt>
                <c:pt idx="1709">
                  <c:v>1.2767016383046232E-5</c:v>
                </c:pt>
                <c:pt idx="1710">
                  <c:v>1.2696146424515176E-5</c:v>
                </c:pt>
                <c:pt idx="1711">
                  <c:v>1.2625669809104688E-5</c:v>
                </c:pt>
                <c:pt idx="1712">
                  <c:v>1.2555584354313579E-5</c:v>
                </c:pt>
                <c:pt idx="1713">
                  <c:v>1.2485887889743602E-5</c:v>
                </c:pt>
                <c:pt idx="1714">
                  <c:v>1.2416578257032131E-5</c:v>
                </c:pt>
                <c:pt idx="1715">
                  <c:v>1.2347653309785695E-5</c:v>
                </c:pt>
                <c:pt idx="1716">
                  <c:v>1.2279110913513505E-5</c:v>
                </c:pt>
                <c:pt idx="1717">
                  <c:v>1.2210948945561724E-5</c:v>
                </c:pt>
                <c:pt idx="1718">
                  <c:v>1.2143165295047691E-5</c:v>
                </c:pt>
                <c:pt idx="1719">
                  <c:v>1.2075757862794841E-5</c:v>
                </c:pt>
                <c:pt idx="1720">
                  <c:v>1.2008724561267902E-5</c:v>
                </c:pt>
                <c:pt idx="1721">
                  <c:v>1.1942063314508235E-5</c:v>
                </c:pt>
                <c:pt idx="1722">
                  <c:v>1.1875772058069918E-5</c:v>
                </c:pt>
                <c:pt idx="1723">
                  <c:v>1.1809848738955776E-5</c:v>
                </c:pt>
                <c:pt idx="1724">
                  <c:v>1.1744291315554133E-5</c:v>
                </c:pt>
                <c:pt idx="1725">
                  <c:v>1.1679097757575588E-5</c:v>
                </c:pt>
                <c:pt idx="1726">
                  <c:v>1.1614266045990374E-5</c:v>
                </c:pt>
                <c:pt idx="1727">
                  <c:v>1.1549794172966011E-5</c:v>
                </c:pt>
                <c:pt idx="1728">
                  <c:v>1.1485680141805158E-5</c:v>
                </c:pt>
                <c:pt idx="1729">
                  <c:v>1.142192196688409E-5</c:v>
                </c:pt>
                <c:pt idx="1730">
                  <c:v>1.1358517673591155E-5</c:v>
                </c:pt>
                <c:pt idx="1731">
                  <c:v>1.1295465298265966E-5</c:v>
                </c:pt>
                <c:pt idx="1732">
                  <c:v>1.1232762888138543E-5</c:v>
                </c:pt>
                <c:pt idx="1733">
                  <c:v>1.1170408501269142E-5</c:v>
                </c:pt>
                <c:pt idx="1734">
                  <c:v>1.1108400206488137E-5</c:v>
                </c:pt>
                <c:pt idx="1735">
                  <c:v>1.1046736083336367E-5</c:v>
                </c:pt>
                <c:pt idx="1736">
                  <c:v>1.098541422200589E-5</c:v>
                </c:pt>
                <c:pt idx="1737">
                  <c:v>1.0924432723280813E-5</c:v>
                </c:pt>
                <c:pt idx="1738">
                  <c:v>1.0863789698478766E-5</c:v>
                </c:pt>
                <c:pt idx="1739">
                  <c:v>1.0803483269392408E-5</c:v>
                </c:pt>
                <c:pt idx="1740">
                  <c:v>1.0743511568231522E-5</c:v>
                </c:pt>
                <c:pt idx="1741">
                  <c:v>1.0683872737565089E-5</c:v>
                </c:pt>
                <c:pt idx="1742">
                  <c:v>1.0624564930264146E-5</c:v>
                </c:pt>
                <c:pt idx="1743">
                  <c:v>1.0565586309444538E-5</c:v>
                </c:pt>
                <c:pt idx="1744">
                  <c:v>1.0506935048410166E-5</c:v>
                </c:pt>
                <c:pt idx="1745">
                  <c:v>1.044860933059661E-5</c:v>
                </c:pt>
                <c:pt idx="1746">
                  <c:v>1.0390607349514892E-5</c:v>
                </c:pt>
                <c:pt idx="1747">
                  <c:v>1.0332927308695763E-5</c:v>
                </c:pt>
                <c:pt idx="1748">
                  <c:v>1.0275567421634006E-5</c:v>
                </c:pt>
                <c:pt idx="1749">
                  <c:v>1.0218525911733434E-5</c:v>
                </c:pt>
                <c:pt idx="1750">
                  <c:v>1.016180101225186E-5</c:v>
                </c:pt>
                <c:pt idx="1751">
                  <c:v>1.0105390966246466E-5</c:v>
                </c:pt>
                <c:pt idx="1752">
                  <c:v>1.0049294026519621E-5</c:v>
                </c:pt>
                <c:pt idx="1753">
                  <c:v>9.9935084555647211E-6</c:v>
                </c:pt>
                <c:pt idx="1754">
                  <c:v>9.9380325255126435E-6</c:v>
                </c:pt>
                <c:pt idx="1755">
                  <c:v>9.8828645180782287E-6</c:v>
                </c:pt>
                <c:pt idx="1756">
                  <c:v>9.8280027245072092E-6</c:v>
                </c:pt>
                <c:pt idx="1757">
                  <c:v>9.7734454455233841E-6</c:v>
                </c:pt>
                <c:pt idx="1758">
                  <c:v>9.7191909912761269E-6</c:v>
                </c:pt>
                <c:pt idx="1759">
                  <c:v>9.6652376812881335E-6</c:v>
                </c:pt>
                <c:pt idx="1760">
                  <c:v>9.6115838444034112E-6</c:v>
                </c:pt>
                <c:pt idx="1761">
                  <c:v>9.5582278187357482E-6</c:v>
                </c:pt>
                <c:pt idx="1762">
                  <c:v>9.5051679516172164E-6</c:v>
                </c:pt>
                <c:pt idx="1763">
                  <c:v>9.4524025995471707E-6</c:v>
                </c:pt>
                <c:pt idx="1764">
                  <c:v>9.3999301281413618E-6</c:v>
                </c:pt>
                <c:pt idx="1765">
                  <c:v>9.3477489120815319E-6</c:v>
                </c:pt>
                <c:pt idx="1766">
                  <c:v>9.2958573350650726E-6</c:v>
                </c:pt>
                <c:pt idx="1767">
                  <c:v>9.2442537897550364E-6</c:v>
                </c:pt>
                <c:pt idx="1768">
                  <c:v>9.1929366777305715E-6</c:v>
                </c:pt>
                <c:pt idx="1769">
                  <c:v>9.141904409437345E-6</c:v>
                </c:pt>
                <c:pt idx="1770">
                  <c:v>9.0911554041385931E-6</c:v>
                </c:pt>
                <c:pt idx="1771">
                  <c:v>9.0406880898659912E-6</c:v>
                </c:pt>
                <c:pt idx="1772">
                  <c:v>8.9905009033713529E-6</c:v>
                </c:pt>
                <c:pt idx="1773">
                  <c:v>8.9405922900780407E-6</c:v>
                </c:pt>
                <c:pt idx="1774">
                  <c:v>8.8909607040330917E-6</c:v>
                </c:pt>
                <c:pt idx="1775">
                  <c:v>8.8416046078593061E-6</c:v>
                </c:pt>
                <c:pt idx="1776">
                  <c:v>8.7925224727077268E-6</c:v>
                </c:pt>
                <c:pt idx="1777">
                  <c:v>8.7437127782104684E-6</c:v>
                </c:pt>
                <c:pt idx="1778">
                  <c:v>8.6951740124335084E-6</c:v>
                </c:pt>
                <c:pt idx="1779">
                  <c:v>8.6469046718301853E-6</c:v>
                </c:pt>
                <c:pt idx="1780">
                  <c:v>8.5989032611944947E-6</c:v>
                </c:pt>
                <c:pt idx="1781">
                  <c:v>8.551168293615004E-6</c:v>
                </c:pt>
                <c:pt idx="1782">
                  <c:v>8.5036982904288248E-6</c:v>
                </c:pt>
                <c:pt idx="1783">
                  <c:v>8.4564917811758322E-6</c:v>
                </c:pt>
                <c:pt idx="1784">
                  <c:v>8.409547303553325E-6</c:v>
                </c:pt>
                <c:pt idx="1785">
                  <c:v>8.3628634033706298E-6</c:v>
                </c:pt>
                <c:pt idx="1786">
                  <c:v>8.3164386345043402E-6</c:v>
                </c:pt>
                <c:pt idx="1787">
                  <c:v>8.2702715588534227E-6</c:v>
                </c:pt>
                <c:pt idx="1788">
                  <c:v>8.2243607462948861E-6</c:v>
                </c:pt>
                <c:pt idx="1789">
                  <c:v>8.1787047746394124E-6</c:v>
                </c:pt>
                <c:pt idx="1790">
                  <c:v>8.1333022295875174E-6</c:v>
                </c:pt>
                <c:pt idx="1791">
                  <c:v>8.0881517046857393E-6</c:v>
                </c:pt>
                <c:pt idx="1792">
                  <c:v>8.0432518012831213E-6</c:v>
                </c:pt>
                <c:pt idx="1793">
                  <c:v>7.998601128488028E-6</c:v>
                </c:pt>
                <c:pt idx="1794">
                  <c:v>7.9541983031250656E-6</c:v>
                </c:pt>
                <c:pt idx="1795">
                  <c:v>7.9100419496923792E-6</c:v>
                </c:pt>
                <c:pt idx="1796">
                  <c:v>7.8661307003190239E-6</c:v>
                </c:pt>
                <c:pt idx="1797">
                  <c:v>7.8224631947227361E-6</c:v>
                </c:pt>
                <c:pt idx="1798">
                  <c:v>7.7790380801678536E-6</c:v>
                </c:pt>
                <c:pt idx="1799">
                  <c:v>7.7358540114234123E-6</c:v>
                </c:pt>
                <c:pt idx="1800">
                  <c:v>7.6929096507216252E-6</c:v>
                </c:pt>
                <c:pt idx="1801">
                  <c:v>7.6502036677164348E-6</c:v>
                </c:pt>
                <c:pt idx="1802">
                  <c:v>7.6077347394424662E-6</c:v>
                </c:pt>
                <c:pt idx="1803">
                  <c:v>7.5655015502739785E-6</c:v>
                </c:pt>
                <c:pt idx="1804">
                  <c:v>7.5235027918842911E-6</c:v>
                </c:pt>
                <c:pt idx="1805">
                  <c:v>7.4817371632052709E-6</c:v>
                </c:pt>
                <c:pt idx="1806">
                  <c:v>7.4402033703870463E-6</c:v>
                </c:pt>
                <c:pt idx="1807">
                  <c:v>7.3989001267580651E-6</c:v>
                </c:pt>
                <c:pt idx="1808">
                  <c:v>7.3578261527852267E-6</c:v>
                </c:pt>
                <c:pt idx="1809">
                  <c:v>7.3169801760343909E-6</c:v>
                </c:pt>
                <c:pt idx="1810">
                  <c:v>7.2763609311309117E-6</c:v>
                </c:pt>
                <c:pt idx="1811">
                  <c:v>7.235967159720608E-6</c:v>
                </c:pt>
                <c:pt idx="1812">
                  <c:v>7.19579761043073E-6</c:v>
                </c:pt>
                <c:pt idx="1813">
                  <c:v>7.1558510388313434E-6</c:v>
                </c:pt>
                <c:pt idx="1814">
                  <c:v>7.116126207396814E-6</c:v>
                </c:pt>
                <c:pt idx="1815">
                  <c:v>7.0766218854674366E-6</c:v>
                </c:pt>
                <c:pt idx="1816">
                  <c:v>7.0373368492115233E-6</c:v>
                </c:pt>
                <c:pt idx="1817">
                  <c:v>6.9982698815874011E-6</c:v>
                </c:pt>
                <c:pt idx="1818">
                  <c:v>6.9594197723058839E-6</c:v>
                </c:pt>
                <c:pt idx="1819">
                  <c:v>6.9207853177927126E-6</c:v>
                </c:pt>
                <c:pt idx="1820">
                  <c:v>6.8823653211514303E-6</c:v>
                </c:pt>
                <c:pt idx="1821">
                  <c:v>6.8441585921263233E-6</c:v>
                </c:pt>
                <c:pt idx="1822">
                  <c:v>6.8061639470655061E-6</c:v>
                </c:pt>
                <c:pt idx="1823">
                  <c:v>6.7683802088844714E-6</c:v>
                </c:pt>
                <c:pt idx="1824">
                  <c:v>6.730806207029532E-6</c:v>
                </c:pt>
                <c:pt idx="1825">
                  <c:v>6.6934407774417109E-6</c:v>
                </c:pt>
                <c:pt idx="1826">
                  <c:v>6.6562827625206331E-6</c:v>
                </c:pt>
                <c:pt idx="1827">
                  <c:v>6.6193310110888066E-6</c:v>
                </c:pt>
                <c:pt idx="1828">
                  <c:v>6.582584378355942E-6</c:v>
                </c:pt>
                <c:pt idx="1829">
                  <c:v>6.5460417258835334E-6</c:v>
                </c:pt>
                <c:pt idx="1830">
                  <c:v>6.5097019215497195E-6</c:v>
                </c:pt>
                <c:pt idx="1831">
                  <c:v>6.4735638395141312E-6</c:v>
                </c:pt>
                <c:pt idx="1832">
                  <c:v>6.4376263601831843E-6</c:v>
                </c:pt>
                <c:pt idx="1833">
                  <c:v>6.4018883701753329E-6</c:v>
                </c:pt>
                <c:pt idx="1834">
                  <c:v>6.3663487622867206E-6</c:v>
                </c:pt>
                <c:pt idx="1835">
                  <c:v>6.3310064354568182E-6</c:v>
                </c:pt>
                <c:pt idx="1836">
                  <c:v>6.2958602947344677E-6</c:v>
                </c:pt>
                <c:pt idx="1837">
                  <c:v>6.260909251243922E-6</c:v>
                </c:pt>
                <c:pt idx="1838">
                  <c:v>6.2261522221511669E-6</c:v>
                </c:pt>
                <c:pt idx="1839">
                  <c:v>6.191588130630473E-6</c:v>
                </c:pt>
                <c:pt idx="1840">
                  <c:v>6.1572159058309924E-6</c:v>
                </c:pt>
                <c:pt idx="1841">
                  <c:v>6.123034482843716E-6</c:v>
                </c:pt>
                <c:pt idx="1842">
                  <c:v>6.0890428026684273E-6</c:v>
                </c:pt>
                <c:pt idx="1843">
                  <c:v>6.0552398121810381E-6</c:v>
                </c:pt>
                <c:pt idx="1844">
                  <c:v>6.021624464100879E-6</c:v>
                </c:pt>
                <c:pt idx="1845">
                  <c:v>5.9881957169584193E-6</c:v>
                </c:pt>
                <c:pt idx="1846">
                  <c:v>5.9549525350629735E-6</c:v>
                </c:pt>
                <c:pt idx="1847">
                  <c:v>5.9218938884706427E-6</c:v>
                </c:pt>
                <c:pt idx="1848">
                  <c:v>5.8890187529524954E-6</c:v>
                </c:pt>
                <c:pt idx="1849">
                  <c:v>5.8563261099628078E-6</c:v>
                </c:pt>
                <c:pt idx="1850">
                  <c:v>5.823814946607635E-6</c:v>
                </c:pt>
                <c:pt idx="1851">
                  <c:v>5.7914842556133396E-6</c:v>
                </c:pt>
                <c:pt idx="1852">
                  <c:v>5.7593330352955643E-6</c:v>
                </c:pt>
                <c:pt idx="1853">
                  <c:v>5.7273602895281503E-6</c:v>
                </c:pt>
                <c:pt idx="1854">
                  <c:v>5.6955650277123018E-6</c:v>
                </c:pt>
                <c:pt idx="1855">
                  <c:v>5.6639462647460008E-6</c:v>
                </c:pt>
                <c:pt idx="1856">
                  <c:v>5.6325030209934352E-6</c:v>
                </c:pt>
                <c:pt idx="1857">
                  <c:v>5.6012343222547753E-6</c:v>
                </c:pt>
                <c:pt idx="1858">
                  <c:v>5.570139199735941E-6</c:v>
                </c:pt>
                <c:pt idx="1859">
                  <c:v>5.5392166900186648E-6</c:v>
                </c:pt>
                <c:pt idx="1860">
                  <c:v>5.5084658350306945E-6</c:v>
                </c:pt>
                <c:pt idx="1861">
                  <c:v>5.477885682016081E-6</c:v>
                </c:pt>
                <c:pt idx="1862">
                  <c:v>5.4474752835057754E-6</c:v>
                </c:pt>
                <c:pt idx="1863">
                  <c:v>5.41723369728822E-6</c:v>
                </c:pt>
                <c:pt idx="1864">
                  <c:v>5.3871599863802705E-6</c:v>
                </c:pt>
                <c:pt idx="1865">
                  <c:v>5.3572532189981299E-6</c:v>
                </c:pt>
                <c:pt idx="1866">
                  <c:v>5.3275124685285521E-6</c:v>
                </c:pt>
                <c:pt idx="1867">
                  <c:v>5.2979368135001443E-6</c:v>
                </c:pt>
                <c:pt idx="1868">
                  <c:v>5.2685253375548739E-6</c:v>
                </c:pt>
                <c:pt idx="1869">
                  <c:v>5.2392771294196908E-6</c:v>
                </c:pt>
                <c:pt idx="1870">
                  <c:v>5.2101912828782961E-6</c:v>
                </c:pt>
                <c:pt idx="1871">
                  <c:v>5.1812668967431613E-6</c:v>
                </c:pt>
                <c:pt idx="1872">
                  <c:v>5.1525030748275564E-6</c:v>
                </c:pt>
                <c:pt idx="1873">
                  <c:v>5.1238989259179114E-6</c:v>
                </c:pt>
                <c:pt idx="1874">
                  <c:v>5.0954535637460971E-6</c:v>
                </c:pt>
                <c:pt idx="1875">
                  <c:v>5.0671661069621397E-6</c:v>
                </c:pt>
                <c:pt idx="1876">
                  <c:v>5.039035679106859E-6</c:v>
                </c:pt>
                <c:pt idx="1877">
                  <c:v>5.011061408584739E-6</c:v>
                </c:pt>
                <c:pt idx="1878">
                  <c:v>4.9832424286369918E-6</c:v>
                </c:pt>
                <c:pt idx="1879">
                  <c:v>4.9555778773146792E-6</c:v>
                </c:pt>
                <c:pt idx="1880">
                  <c:v>4.9280668974521106E-6</c:v>
                </c:pt>
                <c:pt idx="1881">
                  <c:v>4.9007086366401934E-6</c:v>
                </c:pt>
                <c:pt idx="1882">
                  <c:v>4.8735022472001812E-6</c:v>
                </c:pt>
                <c:pt idx="1883">
                  <c:v>4.8464468861573329E-6</c:v>
                </c:pt>
                <c:pt idx="1884">
                  <c:v>4.8195417152148829E-6</c:v>
                </c:pt>
                <c:pt idx="1885">
                  <c:v>4.7927859007280707E-6</c:v>
                </c:pt>
                <c:pt idx="1886">
                  <c:v>4.7661786136783137E-6</c:v>
                </c:pt>
                <c:pt idx="1887">
                  <c:v>4.7397190296476084E-6</c:v>
                </c:pt>
                <c:pt idx="1888">
                  <c:v>4.713406328792914E-6</c:v>
                </c:pt>
                <c:pt idx="1889">
                  <c:v>4.6872396958208904E-6</c:v>
                </c:pt>
                <c:pt idx="1890">
                  <c:v>4.661218319962567E-6</c:v>
                </c:pt>
                <c:pt idx="1891">
                  <c:v>4.6353413949483012E-6</c:v>
                </c:pt>
                <c:pt idx="1892">
                  <c:v>4.6096081189828046E-6</c:v>
                </c:pt>
                <c:pt idx="1893">
                  <c:v>4.5840176947202987E-6</c:v>
                </c:pt>
                <c:pt idx="1894">
                  <c:v>4.5585693292398838E-6</c:v>
                </c:pt>
                <c:pt idx="1895">
                  <c:v>4.533262234020944E-6</c:v>
                </c:pt>
                <c:pt idx="1896">
                  <c:v>4.50809562491876E-6</c:v>
                </c:pt>
                <c:pt idx="1897">
                  <c:v>4.4830687221402375E-6</c:v>
                </c:pt>
                <c:pt idx="1898">
                  <c:v>4.4581807502197786E-6</c:v>
                </c:pt>
                <c:pt idx="1899">
                  <c:v>4.433430937995238E-6</c:v>
                </c:pt>
                <c:pt idx="1900">
                  <c:v>4.4088185185840907E-6</c:v>
                </c:pt>
                <c:pt idx="1901">
                  <c:v>4.3843427293596841E-6</c:v>
                </c:pt>
                <c:pt idx="1902">
                  <c:v>4.3600028119275967E-6</c:v>
                </c:pt>
                <c:pt idx="1903">
                  <c:v>4.3357980121022013E-6</c:v>
                </c:pt>
                <c:pt idx="1904">
                  <c:v>4.3117275798832918E-6</c:v>
                </c:pt>
                <c:pt idx="1905">
                  <c:v>4.2877907694328878E-6</c:v>
                </c:pt>
                <c:pt idx="1906">
                  <c:v>4.2639868390521149E-6</c:v>
                </c:pt>
                <c:pt idx="1907">
                  <c:v>4.2403150511582752E-6</c:v>
                </c:pt>
                <c:pt idx="1908">
                  <c:v>4.2167746722619928E-6</c:v>
                </c:pt>
                <c:pt idx="1909">
                  <c:v>4.1933649729445077E-6</c:v>
                </c:pt>
                <c:pt idx="1910">
                  <c:v>4.1700852278350982E-6</c:v>
                </c:pt>
                <c:pt idx="1911">
                  <c:v>4.1469347155886141E-6</c:v>
                </c:pt>
                <c:pt idx="1912">
                  <c:v>4.1239127188631818E-6</c:v>
                </c:pt>
                <c:pt idx="1913">
                  <c:v>4.1010185242979346E-6</c:v>
                </c:pt>
                <c:pt idx="1914">
                  <c:v>4.0782514224909909E-6</c:v>
                </c:pt>
                <c:pt idx="1915">
                  <c:v>4.0556107079774343E-6</c:v>
                </c:pt>
                <c:pt idx="1916">
                  <c:v>4.033095679207521E-6</c:v>
                </c:pt>
                <c:pt idx="1917">
                  <c:v>4.0107056385249409E-6</c:v>
                </c:pt>
                <c:pt idx="1918">
                  <c:v>3.9884398921451815E-6</c:v>
                </c:pt>
                <c:pt idx="1919">
                  <c:v>3.9662977501341278E-6</c:v>
                </c:pt>
                <c:pt idx="1920">
                  <c:v>3.9442785263866188E-6</c:v>
                </c:pt>
                <c:pt idx="1921">
                  <c:v>3.9223815386052725E-6</c:v>
                </c:pt>
                <c:pt idx="1922">
                  <c:v>3.9006061082793067E-6</c:v>
                </c:pt>
                <c:pt idx="1923">
                  <c:v>3.8789515606635708E-6</c:v>
                </c:pt>
                <c:pt idx="1924">
                  <c:v>3.8574172247576501E-6</c:v>
                </c:pt>
                <c:pt idx="1925">
                  <c:v>3.8360024332850385E-6</c:v>
                </c:pt>
                <c:pt idx="1926">
                  <c:v>3.8147065226725702E-6</c:v>
                </c:pt>
                <c:pt idx="1927">
                  <c:v>3.7935288330297923E-6</c:v>
                </c:pt>
                <c:pt idx="1928">
                  <c:v>3.7724687081285888E-6</c:v>
                </c:pt>
                <c:pt idx="1929">
                  <c:v>3.7515254953828121E-6</c:v>
                </c:pt>
                <c:pt idx="1930">
                  <c:v>3.7306985458281274E-6</c:v>
                </c:pt>
                <c:pt idx="1931">
                  <c:v>3.7099872141019036E-6</c:v>
                </c:pt>
                <c:pt idx="1932">
                  <c:v>3.6893908584231763E-6</c:v>
                </c:pt>
                <c:pt idx="1933">
                  <c:v>3.6689088405728802E-6</c:v>
                </c:pt>
                <c:pt idx="1934">
                  <c:v>3.6485405258739913E-6</c:v>
                </c:pt>
                <c:pt idx="1935">
                  <c:v>3.628285283171944E-6</c:v>
                </c:pt>
                <c:pt idx="1936">
                  <c:v>3.6081424848150331E-6</c:v>
                </c:pt>
                <c:pt idx="1937">
                  <c:v>3.5881115066350312E-6</c:v>
                </c:pt>
                <c:pt idx="1938">
                  <c:v>3.5681917279278087E-6</c:v>
                </c:pt>
                <c:pt idx="1939">
                  <c:v>3.5483825314341747E-6</c:v>
                </c:pt>
                <c:pt idx="1940">
                  <c:v>3.5286833033207069E-6</c:v>
                </c:pt>
                <c:pt idx="1941">
                  <c:v>3.5090934331607683E-6</c:v>
                </c:pt>
                <c:pt idx="1942">
                  <c:v>3.4896123139156304E-6</c:v>
                </c:pt>
                <c:pt idx="1943">
                  <c:v>3.470239341915625E-6</c:v>
                </c:pt>
                <c:pt idx="1944">
                  <c:v>3.4509739168415034E-6</c:v>
                </c:pt>
                <c:pt idx="1945">
                  <c:v>3.4318154417058028E-6</c:v>
                </c:pt>
                <c:pt idx="1946">
                  <c:v>3.4127633228344002E-6</c:v>
                </c:pt>
                <c:pt idx="1947">
                  <c:v>3.393816969848096E-6</c:v>
                </c:pt>
                <c:pt idx="1948">
                  <c:v>3.374975795644345E-6</c:v>
                </c:pt>
                <c:pt idx="1949">
                  <c:v>3.3562392163790961E-6</c:v>
                </c:pt>
                <c:pt idx="1950">
                  <c:v>3.3376066514486709E-6</c:v>
                </c:pt>
                <c:pt idx="1951">
                  <c:v>3.3190775234718342E-6</c:v>
                </c:pt>
                <c:pt idx="1952">
                  <c:v>3.3006512582718637E-6</c:v>
                </c:pt>
                <c:pt idx="1953">
                  <c:v>3.2823272848588243E-6</c:v>
                </c:pt>
                <c:pt idx="1954">
                  <c:v>3.2641050354118185E-6</c:v>
                </c:pt>
                <c:pt idx="1955">
                  <c:v>3.2459839452614795E-6</c:v>
                </c:pt>
                <c:pt idx="1956">
                  <c:v>3.227963452872437E-6</c:v>
                </c:pt>
                <c:pt idx="1957">
                  <c:v>3.2100429998259223E-6</c:v>
                </c:pt>
                <c:pt idx="1958">
                  <c:v>3.1922220308025199E-6</c:v>
                </c:pt>
                <c:pt idx="1959">
                  <c:v>3.1744999935649152E-6</c:v>
                </c:pt>
                <c:pt idx="1960">
                  <c:v>3.1568763389408488E-6</c:v>
                </c:pt>
                <c:pt idx="1961">
                  <c:v>3.1393505208060573E-6</c:v>
                </c:pt>
                <c:pt idx="1962">
                  <c:v>3.1219219960673966E-6</c:v>
                </c:pt>
                <c:pt idx="1963">
                  <c:v>3.1045902246460223E-6</c:v>
                </c:pt>
                <c:pt idx="1964">
                  <c:v>3.0873546694606348E-6</c:v>
                </c:pt>
                <c:pt idx="1965">
                  <c:v>3.0702147964108903E-6</c:v>
                </c:pt>
                <c:pt idx="1966">
                  <c:v>3.0531700743608169E-6</c:v>
                </c:pt>
                <c:pt idx="1967">
                  <c:v>3.036219975122403E-6</c:v>
                </c:pt>
                <c:pt idx="1968">
                  <c:v>3.0193639734392136E-6</c:v>
                </c:pt>
                <c:pt idx="1969">
                  <c:v>3.0026015469701371E-6</c:v>
                </c:pt>
                <c:pt idx="1970">
                  <c:v>2.9859321762731994E-6</c:v>
                </c:pt>
                <c:pt idx="1971">
                  <c:v>2.9693553447894962E-6</c:v>
                </c:pt>
                <c:pt idx="1972">
                  <c:v>2.9528705388271817E-6</c:v>
                </c:pt>
                <c:pt idx="1973">
                  <c:v>2.9364772475455484E-6</c:v>
                </c:pt>
                <c:pt idx="1974">
                  <c:v>2.9201749629392355E-6</c:v>
                </c:pt>
                <c:pt idx="1975">
                  <c:v>2.9039631798224635E-6</c:v>
                </c:pt>
                <c:pt idx="1976">
                  <c:v>2.8878413958134286E-6</c:v>
                </c:pt>
                <c:pt idx="1977">
                  <c:v>2.8718091113186871E-6</c:v>
                </c:pt>
                <c:pt idx="1978">
                  <c:v>2.8558658295177456E-6</c:v>
                </c:pt>
                <c:pt idx="1979">
                  <c:v>2.8400110563476429E-6</c:v>
                </c:pt>
                <c:pt idx="1980">
                  <c:v>2.8242443004876307E-6</c:v>
                </c:pt>
                <c:pt idx="1981">
                  <c:v>2.808565073344005E-6</c:v>
                </c:pt>
                <c:pt idx="1982">
                  <c:v>2.7929728890349223E-6</c:v>
                </c:pt>
                <c:pt idx="1983">
                  <c:v>2.7774672643753998E-6</c:v>
                </c:pt>
                <c:pt idx="1984">
                  <c:v>2.7620477188622953E-6</c:v>
                </c:pt>
                <c:pt idx="1985">
                  <c:v>2.7467137746594855E-6</c:v>
                </c:pt>
                <c:pt idx="1986">
                  <c:v>2.7314649565830343E-6</c:v>
                </c:pt>
                <c:pt idx="1987">
                  <c:v>2.7163007920864643E-6</c:v>
                </c:pt>
                <c:pt idx="1988">
                  <c:v>2.7012208112461553E-6</c:v>
                </c:pt>
                <c:pt idx="1989">
                  <c:v>2.6862245467467562E-6</c:v>
                </c:pt>
                <c:pt idx="1990">
                  <c:v>2.6713115338667459E-6</c:v>
                </c:pt>
                <c:pt idx="1991">
                  <c:v>2.6564813104639941E-6</c:v>
                </c:pt>
                <c:pt idx="1992">
                  <c:v>2.6417334169615041E-6</c:v>
                </c:pt>
                <c:pt idx="1993">
                  <c:v>2.6270673963331246E-6</c:v>
                </c:pt>
                <c:pt idx="1994">
                  <c:v>2.6124827940894391E-6</c:v>
                </c:pt>
                <c:pt idx="1995">
                  <c:v>2.5979791582636639E-6</c:v>
                </c:pt>
                <c:pt idx="1996">
                  <c:v>2.5835560393976468E-6</c:v>
                </c:pt>
                <c:pt idx="1997">
                  <c:v>2.569212990527969E-6</c:v>
                </c:pt>
                <c:pt idx="1998">
                  <c:v>2.5549495671720784E-6</c:v>
                </c:pt>
                <c:pt idx="1999">
                  <c:v>2.5407653273145296E-6</c:v>
                </c:pt>
                <c:pt idx="2000">
                  <c:v>2.5266598313933002E-6</c:v>
                </c:pt>
              </c:numCache>
            </c:numRef>
          </c:yVal>
          <c:smooth val="0"/>
        </c:ser>
        <c:dLbls>
          <c:showLegendKey val="0"/>
          <c:showVal val="0"/>
          <c:showCatName val="0"/>
          <c:showSerName val="0"/>
          <c:showPercent val="0"/>
          <c:showBubbleSize val="0"/>
        </c:dLbls>
        <c:axId val="259368336"/>
        <c:axId val="259368896"/>
      </c:scatterChart>
      <c:valAx>
        <c:axId val="25936833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29562628058589457"/>
              <c:y val="0.8994929651349284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259368896"/>
        <c:crosses val="autoZero"/>
        <c:crossBetween val="midCat"/>
        <c:majorUnit val="250"/>
      </c:valAx>
      <c:valAx>
        <c:axId val="259368896"/>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2934191801311801"/>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t-BR"/>
          </a:p>
        </c:txPr>
        <c:crossAx val="259368336"/>
        <c:crosses val="autoZero"/>
        <c:crossBetween val="midCat"/>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899999989" l="0.78740157499999996" r="0.78740157499999996" t="0.98425196899999989" header="0.4921259850000001" footer="0.4921259850000001"/>
    <c:pageSetup paperSize="9" orientation="landscape" horizontalDpi="300"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17</xdr:row>
      <xdr:rowOff>0</xdr:rowOff>
    </xdr:from>
    <xdr:to>
      <xdr:col>9</xdr:col>
      <xdr:colOff>510553</xdr:colOff>
      <xdr:row>17</xdr:row>
      <xdr:rowOff>0</xdr:rowOff>
    </xdr:to>
    <xdr:sp macro="" textlink="">
      <xdr:nvSpPr>
        <xdr:cNvPr id="1025" name="Text Box 1"/>
        <xdr:cNvSpPr txBox="1">
          <a:spLocks noChangeArrowheads="1"/>
        </xdr:cNvSpPr>
      </xdr:nvSpPr>
      <xdr:spPr bwMode="auto">
        <a:xfrm>
          <a:off x="6162675" y="2943225"/>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45720</xdr:colOff>
      <xdr:row>6</xdr:row>
      <xdr:rowOff>0</xdr:rowOff>
    </xdr:from>
    <xdr:to>
      <xdr:col>28</xdr:col>
      <xdr:colOff>457200</xdr:colOff>
      <xdr:row>21</xdr:row>
      <xdr:rowOff>137160</xdr:rowOff>
    </xdr:to>
    <xdr:graphicFrame macro="">
      <xdr:nvGraphicFramePr>
        <xdr:cNvPr id="10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60960</xdr:colOff>
      <xdr:row>22</xdr:row>
      <xdr:rowOff>22860</xdr:rowOff>
    </xdr:from>
    <xdr:to>
      <xdr:col>28</xdr:col>
      <xdr:colOff>480060</xdr:colOff>
      <xdr:row>39</xdr:row>
      <xdr:rowOff>53340</xdr:rowOff>
    </xdr:to>
    <xdr:graphicFrame macro="">
      <xdr:nvGraphicFramePr>
        <xdr:cNvPr id="105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AC2009"/>
  <sheetViews>
    <sheetView tabSelected="1" topLeftCell="J19" workbookViewId="0">
      <selection activeCell="M22" sqref="M22"/>
    </sheetView>
  </sheetViews>
  <sheetFormatPr defaultColWidth="9.140625" defaultRowHeight="12.75" x14ac:dyDescent="0.2"/>
  <cols>
    <col min="1" max="1" width="22.85546875" style="31" customWidth="1"/>
    <col min="2" max="2" width="17.5703125" style="31" customWidth="1"/>
    <col min="3" max="3" width="19.5703125" style="31" customWidth="1"/>
    <col min="4" max="4" width="14.5703125" style="31" customWidth="1"/>
    <col min="5" max="5" width="27.7109375" style="31" customWidth="1"/>
    <col min="6" max="6" width="20" style="31" customWidth="1"/>
    <col min="7" max="7" width="24.5703125" style="27" bestFit="1" customWidth="1"/>
    <col min="8" max="8" width="9.140625" style="27"/>
    <col min="9" max="9" width="12.42578125" style="26" bestFit="1" customWidth="1"/>
    <col min="10" max="10" width="22.7109375" style="26" customWidth="1"/>
    <col min="11" max="12" width="18.140625" style="26" bestFit="1" customWidth="1"/>
    <col min="13" max="13" width="27" style="26" bestFit="1" customWidth="1"/>
    <col min="14" max="14" width="13.85546875" style="26" bestFit="1" customWidth="1"/>
    <col min="15" max="15" width="15.7109375" style="26" bestFit="1" customWidth="1"/>
    <col min="16" max="19" width="14" style="26" customWidth="1"/>
    <col min="20" max="16384" width="9.140625" style="26"/>
  </cols>
  <sheetData>
    <row r="1" spans="1:29" x14ac:dyDescent="0.2">
      <c r="A1" s="1" t="s">
        <v>72</v>
      </c>
      <c r="B1" s="2"/>
      <c r="C1" s="2"/>
      <c r="D1" s="2"/>
      <c r="E1" s="2"/>
      <c r="F1" s="2"/>
      <c r="G1" s="2"/>
      <c r="H1" s="2"/>
      <c r="I1" s="2"/>
      <c r="J1" s="2"/>
      <c r="K1" s="2"/>
      <c r="L1" s="2"/>
      <c r="M1" s="2"/>
      <c r="N1" s="2"/>
      <c r="O1" s="2"/>
      <c r="P1" s="2"/>
      <c r="Q1" s="2"/>
      <c r="R1" s="2"/>
      <c r="S1" s="2"/>
      <c r="T1" s="2"/>
      <c r="U1" s="2"/>
      <c r="V1" s="2"/>
      <c r="W1" s="2"/>
      <c r="X1" s="2"/>
      <c r="Y1" s="2"/>
      <c r="Z1" s="2"/>
      <c r="AA1" s="2"/>
      <c r="AB1" s="2"/>
      <c r="AC1" s="3"/>
    </row>
    <row r="2" spans="1:29" x14ac:dyDescent="0.2">
      <c r="A2" s="4" t="s">
        <v>24</v>
      </c>
      <c r="B2" s="5"/>
      <c r="C2" s="5"/>
      <c r="D2" s="5"/>
      <c r="E2" s="5"/>
      <c r="F2" s="5"/>
      <c r="G2" s="5"/>
      <c r="H2" s="5"/>
      <c r="I2" s="5"/>
      <c r="J2" s="5"/>
      <c r="K2" s="5"/>
      <c r="L2" s="5"/>
      <c r="M2" s="5"/>
      <c r="N2" s="5"/>
      <c r="O2" s="5"/>
      <c r="P2" s="5"/>
      <c r="Q2" s="5"/>
      <c r="R2" s="5"/>
      <c r="S2" s="5"/>
      <c r="T2" s="5"/>
      <c r="U2" s="5"/>
      <c r="V2" s="5"/>
      <c r="W2" s="5"/>
      <c r="X2" s="5"/>
      <c r="Y2" s="5"/>
      <c r="Z2" s="5"/>
      <c r="AA2" s="5"/>
      <c r="AB2" s="5"/>
      <c r="AC2" s="6"/>
    </row>
    <row r="3" spans="1:29" x14ac:dyDescent="0.2">
      <c r="A3" s="7"/>
      <c r="B3" s="8"/>
      <c r="C3" s="8"/>
      <c r="D3" s="8"/>
      <c r="E3" s="8"/>
      <c r="F3" s="8"/>
      <c r="G3" s="8"/>
      <c r="H3" s="8"/>
      <c r="I3" s="8"/>
      <c r="J3" s="8"/>
      <c r="K3" s="8"/>
      <c r="L3" s="8"/>
      <c r="M3" s="8"/>
      <c r="N3" s="8"/>
      <c r="O3" s="8"/>
      <c r="P3" s="8"/>
      <c r="Q3" s="8"/>
      <c r="R3" s="8"/>
      <c r="S3" s="8"/>
      <c r="T3" s="8"/>
      <c r="U3" s="8"/>
      <c r="V3" s="8"/>
      <c r="W3" s="8"/>
      <c r="X3" s="8"/>
      <c r="Y3" s="8"/>
      <c r="Z3" s="8"/>
      <c r="AA3" s="8"/>
      <c r="AB3" s="8"/>
      <c r="AC3" s="9"/>
    </row>
    <row r="4" spans="1:29" x14ac:dyDescent="0.2">
      <c r="A4" s="28"/>
      <c r="B4" s="26"/>
      <c r="C4" s="26"/>
      <c r="D4" s="26"/>
      <c r="E4" s="26"/>
      <c r="F4" s="26"/>
      <c r="G4" s="26"/>
      <c r="H4" s="26"/>
    </row>
    <row r="5" spans="1:29" x14ac:dyDescent="0.2">
      <c r="A5" s="29"/>
      <c r="B5" s="26"/>
      <c r="C5" s="26"/>
      <c r="D5" s="26"/>
      <c r="E5" s="26"/>
      <c r="F5" s="26"/>
      <c r="G5" s="26"/>
      <c r="H5" s="26"/>
      <c r="J5" s="30" t="s">
        <v>21</v>
      </c>
    </row>
    <row r="6" spans="1:29" x14ac:dyDescent="0.2">
      <c r="A6" s="26"/>
      <c r="B6" s="26"/>
      <c r="C6" s="26"/>
      <c r="D6" s="26"/>
      <c r="E6" s="26"/>
      <c r="F6" s="26"/>
      <c r="G6" s="26"/>
      <c r="H6" s="26"/>
    </row>
    <row r="7" spans="1:29" ht="15" x14ac:dyDescent="0.25">
      <c r="A7" s="1" t="s">
        <v>1</v>
      </c>
      <c r="B7" s="2"/>
      <c r="C7" s="2"/>
      <c r="D7" s="2"/>
      <c r="E7" s="3"/>
      <c r="F7" s="26"/>
      <c r="G7" s="26"/>
      <c r="H7" s="26"/>
      <c r="J7" s="77" t="s">
        <v>0</v>
      </c>
      <c r="K7" s="16" t="s">
        <v>54</v>
      </c>
      <c r="L7" s="16" t="s">
        <v>29</v>
      </c>
      <c r="M7" s="16" t="s">
        <v>79</v>
      </c>
      <c r="N7" s="16" t="s">
        <v>15</v>
      </c>
      <c r="O7" s="16" t="s">
        <v>16</v>
      </c>
      <c r="P7" s="16" t="s">
        <v>55</v>
      </c>
      <c r="Q7" s="16" t="s">
        <v>56</v>
      </c>
      <c r="R7" s="16" t="s">
        <v>55</v>
      </c>
      <c r="S7" s="16" t="s">
        <v>56</v>
      </c>
    </row>
    <row r="8" spans="1:29" ht="15.75" x14ac:dyDescent="0.25">
      <c r="A8" s="10"/>
      <c r="B8" s="5"/>
      <c r="C8" s="5"/>
      <c r="D8" s="5"/>
      <c r="E8" s="6"/>
      <c r="F8" s="26"/>
      <c r="G8" s="26"/>
      <c r="H8" s="26"/>
      <c r="J8" s="18" t="s">
        <v>32</v>
      </c>
      <c r="K8" s="18" t="s">
        <v>33</v>
      </c>
      <c r="L8" s="18" t="s">
        <v>33</v>
      </c>
      <c r="M8" s="18" t="s">
        <v>57</v>
      </c>
      <c r="N8" s="18" t="s">
        <v>70</v>
      </c>
      <c r="O8" s="18" t="s">
        <v>58</v>
      </c>
      <c r="P8" s="64" t="s">
        <v>80</v>
      </c>
      <c r="Q8" s="64" t="s">
        <v>80</v>
      </c>
      <c r="R8" s="64" t="s">
        <v>81</v>
      </c>
      <c r="S8" s="64" t="s">
        <v>81</v>
      </c>
    </row>
    <row r="9" spans="1:29" ht="15.75" x14ac:dyDescent="0.3">
      <c r="A9" s="56" t="s">
        <v>73</v>
      </c>
      <c r="B9" s="12"/>
      <c r="C9" s="5"/>
      <c r="D9" s="5"/>
      <c r="E9" s="6"/>
      <c r="F9" s="26"/>
      <c r="G9" s="26"/>
      <c r="H9" s="26"/>
      <c r="J9" s="47">
        <v>0</v>
      </c>
      <c r="K9" s="48">
        <f>B20</f>
        <v>-1.55</v>
      </c>
      <c r="L9" s="43">
        <f t="shared" ref="L9:L72" si="0">$F$39*TANH($F$40*J9/$F$39)-$F$41</f>
        <v>-0.87210297494033473</v>
      </c>
      <c r="M9" s="44">
        <f>$F$40*(1/COSH($F$40*J9/$F$39))^2</f>
        <v>4.3271037102877066E-2</v>
      </c>
      <c r="N9" s="53">
        <f t="shared" ref="N9:N72" si="1">(L59-L9)</f>
        <v>2.1496886444431964</v>
      </c>
      <c r="O9" s="54">
        <f t="shared" ref="O9:O40" si="2">IF(N9&lt;=$B$48,1+O8,0)</f>
        <v>0</v>
      </c>
      <c r="P9" s="63">
        <f>IF(J9&lt;=$F$43,J9,"")</f>
        <v>0</v>
      </c>
      <c r="Q9" s="65">
        <f>IF(J9&lt;=$F$43,L9,"")</f>
        <v>-0.87210297494033473</v>
      </c>
      <c r="R9" s="66" t="str">
        <f>IF(AND(J9&gt;=$F$43,J9&lt;=200),J9,"")</f>
        <v/>
      </c>
      <c r="S9" s="65" t="str">
        <f>IF(AND(J9&gt;=$F$43,J9&lt;=200),L9,"")</f>
        <v/>
      </c>
    </row>
    <row r="10" spans="1:29" ht="15.75" x14ac:dyDescent="0.3">
      <c r="A10" s="11" t="s">
        <v>2</v>
      </c>
      <c r="B10" s="55" t="s">
        <v>25</v>
      </c>
      <c r="C10" s="5"/>
      <c r="D10" s="5"/>
      <c r="E10" s="6"/>
      <c r="F10" s="26"/>
      <c r="G10" s="26"/>
      <c r="H10" s="26"/>
      <c r="J10" s="47">
        <v>1</v>
      </c>
      <c r="K10" s="49"/>
      <c r="L10" s="43">
        <f t="shared" si="0"/>
        <v>-0.82883204960209422</v>
      </c>
      <c r="M10" s="44">
        <f>$F$40*(1/COSH($F$40*J10/$F$39))^2</f>
        <v>4.3270701809660174E-2</v>
      </c>
      <c r="N10" s="53">
        <f t="shared" si="1"/>
        <v>2.1488447846059944</v>
      </c>
      <c r="O10" s="54">
        <f t="shared" si="2"/>
        <v>0</v>
      </c>
      <c r="P10" s="63">
        <f t="shared" ref="P10:P73" si="3">IF(J10&lt;=$F$43,J10,"")</f>
        <v>1</v>
      </c>
      <c r="Q10" s="65">
        <f t="shared" ref="Q10:Q73" si="4">IF(J10&lt;=$F$43,L10,"")</f>
        <v>-0.82883204960209422</v>
      </c>
      <c r="R10" s="66" t="str">
        <f t="shared" ref="R10:R73" si="5">IF(AND(J10&gt;=$F$43,J10&lt;=200),J10,"")</f>
        <v/>
      </c>
      <c r="S10" s="65" t="str">
        <f t="shared" ref="S10:S73" si="6">IF(AND(J10&gt;=$F$43,J10&lt;=200),L10,"")</f>
        <v/>
      </c>
    </row>
    <row r="11" spans="1:29" ht="15.75" x14ac:dyDescent="0.3">
      <c r="A11" s="11"/>
      <c r="B11" s="55" t="s">
        <v>26</v>
      </c>
      <c r="C11" s="13"/>
      <c r="D11" s="13"/>
      <c r="E11" s="14"/>
      <c r="F11" s="26"/>
      <c r="G11" s="26"/>
      <c r="H11" s="26"/>
      <c r="J11" s="47">
        <v>2</v>
      </c>
      <c r="K11" s="49"/>
      <c r="L11" s="43">
        <f t="shared" si="0"/>
        <v>-0.78556179484335942</v>
      </c>
      <c r="M11" s="44">
        <f t="shared" ref="M10:M73" si="7">$F$40*(1/COSH($F$40*J11/$F$39))^2</f>
        <v>4.3269695950793864E-2</v>
      </c>
      <c r="N11" s="53">
        <f t="shared" si="1"/>
        <v>2.1479682989470432</v>
      </c>
      <c r="O11" s="54">
        <f t="shared" si="2"/>
        <v>0</v>
      </c>
      <c r="P11" s="63">
        <f t="shared" si="3"/>
        <v>2</v>
      </c>
      <c r="Q11" s="65">
        <f t="shared" si="4"/>
        <v>-0.78556179484335942</v>
      </c>
      <c r="R11" s="66" t="str">
        <f t="shared" si="5"/>
        <v/>
      </c>
      <c r="S11" s="65" t="str">
        <f t="shared" si="6"/>
        <v/>
      </c>
    </row>
    <row r="12" spans="1:29" ht="15.75" x14ac:dyDescent="0.3">
      <c r="A12" s="11"/>
      <c r="B12" s="57" t="s">
        <v>74</v>
      </c>
      <c r="C12" s="13"/>
      <c r="D12" s="13"/>
      <c r="E12" s="14"/>
      <c r="F12" s="26"/>
      <c r="G12" s="26"/>
      <c r="H12" s="26"/>
      <c r="J12" s="47">
        <v>3</v>
      </c>
      <c r="K12" s="49"/>
      <c r="L12" s="43">
        <f t="shared" si="0"/>
        <v>-0.74229288120206793</v>
      </c>
      <c r="M12" s="44">
        <f t="shared" si="7"/>
        <v>4.3268019588628574E-2</v>
      </c>
      <c r="N12" s="53">
        <f t="shared" si="1"/>
        <v>2.1470592409718803</v>
      </c>
      <c r="O12" s="54">
        <f t="shared" si="2"/>
        <v>0</v>
      </c>
      <c r="P12" s="63">
        <f t="shared" si="3"/>
        <v>3</v>
      </c>
      <c r="Q12" s="65">
        <f t="shared" si="4"/>
        <v>-0.74229288120206793</v>
      </c>
      <c r="R12" s="66" t="str">
        <f t="shared" si="5"/>
        <v/>
      </c>
      <c r="S12" s="65" t="str">
        <f t="shared" si="6"/>
        <v/>
      </c>
    </row>
    <row r="13" spans="1:29" ht="14.25" x14ac:dyDescent="0.2">
      <c r="A13" s="11"/>
      <c r="B13" s="55" t="s">
        <v>69</v>
      </c>
      <c r="C13" s="5"/>
      <c r="D13" s="5"/>
      <c r="E13" s="6"/>
      <c r="F13" s="26"/>
      <c r="G13" s="26"/>
      <c r="H13" s="26"/>
      <c r="J13" s="47">
        <v>4</v>
      </c>
      <c r="K13" s="49"/>
      <c r="L13" s="43">
        <f t="shared" si="0"/>
        <v>-0.69902597913302744</v>
      </c>
      <c r="M13" s="44">
        <f t="shared" si="7"/>
        <v>4.326567282707252E-2</v>
      </c>
      <c r="N13" s="53">
        <f t="shared" si="1"/>
        <v>2.1461176661400021</v>
      </c>
      <c r="O13" s="54">
        <f t="shared" si="2"/>
        <v>0</v>
      </c>
      <c r="P13" s="63">
        <f t="shared" si="3"/>
        <v>4</v>
      </c>
      <c r="Q13" s="65">
        <f t="shared" si="4"/>
        <v>-0.69902597913302744</v>
      </c>
      <c r="R13" s="66" t="str">
        <f t="shared" si="5"/>
        <v/>
      </c>
      <c r="S13" s="65" t="str">
        <f t="shared" si="6"/>
        <v/>
      </c>
    </row>
    <row r="14" spans="1:29" ht="15.75" x14ac:dyDescent="0.3">
      <c r="A14" s="15"/>
      <c r="B14" s="76" t="s">
        <v>27</v>
      </c>
      <c r="C14" s="8"/>
      <c r="D14" s="8"/>
      <c r="E14" s="9"/>
      <c r="F14" s="26"/>
      <c r="G14" s="26"/>
      <c r="H14" s="26"/>
      <c r="J14" s="47">
        <v>5</v>
      </c>
      <c r="K14" s="49"/>
      <c r="L14" s="43">
        <f t="shared" si="0"/>
        <v>-0.65576175896636379</v>
      </c>
      <c r="M14" s="44">
        <f t="shared" si="7"/>
        <v>4.326265581157808E-2</v>
      </c>
      <c r="N14" s="53">
        <f t="shared" si="1"/>
        <v>2.1451436318577191</v>
      </c>
      <c r="O14" s="54">
        <f t="shared" si="2"/>
        <v>0</v>
      </c>
      <c r="P14" s="63">
        <f t="shared" si="3"/>
        <v>5</v>
      </c>
      <c r="Q14" s="65">
        <f t="shared" si="4"/>
        <v>-0.65576175896636379</v>
      </c>
      <c r="R14" s="66" t="str">
        <f t="shared" si="5"/>
        <v/>
      </c>
      <c r="S14" s="65" t="str">
        <f t="shared" si="6"/>
        <v/>
      </c>
    </row>
    <row r="15" spans="1:29" x14ac:dyDescent="0.2">
      <c r="A15" s="29"/>
      <c r="B15" s="29"/>
      <c r="C15" s="29"/>
      <c r="D15" s="29"/>
      <c r="E15" s="29"/>
      <c r="F15" s="26"/>
      <c r="G15" s="26"/>
      <c r="H15" s="26"/>
      <c r="J15" s="47">
        <v>6</v>
      </c>
      <c r="K15" s="49"/>
      <c r="L15" s="43">
        <f t="shared" si="0"/>
        <v>-0.61250089086598614</v>
      </c>
      <c r="M15" s="44">
        <f t="shared" si="7"/>
        <v>4.3258968729122584E-2</v>
      </c>
      <c r="N15" s="53">
        <f t="shared" si="1"/>
        <v>2.1441371974707581</v>
      </c>
      <c r="O15" s="54">
        <f t="shared" si="2"/>
        <v>0</v>
      </c>
      <c r="P15" s="63">
        <f t="shared" si="3"/>
        <v>6</v>
      </c>
      <c r="Q15" s="65">
        <f t="shared" si="4"/>
        <v>-0.61250089086598614</v>
      </c>
      <c r="R15" s="66" t="str">
        <f t="shared" si="5"/>
        <v/>
      </c>
      <c r="S15" s="65" t="str">
        <f t="shared" si="6"/>
        <v/>
      </c>
    </row>
    <row r="16" spans="1:29" x14ac:dyDescent="0.2">
      <c r="A16" s="29"/>
      <c r="B16" s="29"/>
      <c r="C16" s="26"/>
      <c r="D16" s="26"/>
      <c r="E16" s="26"/>
      <c r="F16" s="26"/>
      <c r="G16" s="26"/>
      <c r="H16" s="26"/>
      <c r="J16" s="47">
        <v>7</v>
      </c>
      <c r="K16" s="49"/>
      <c r="L16" s="43">
        <f t="shared" si="0"/>
        <v>-0.56924404478807378</v>
      </c>
      <c r="M16" s="44">
        <f t="shared" si="7"/>
        <v>4.3254611808183754E-2</v>
      </c>
      <c r="N16" s="53">
        <f t="shared" si="1"/>
        <v>2.14309842425663</v>
      </c>
      <c r="O16" s="54">
        <f t="shared" si="2"/>
        <v>0</v>
      </c>
      <c r="P16" s="63">
        <f t="shared" si="3"/>
        <v>7</v>
      </c>
      <c r="Q16" s="65">
        <f t="shared" si="4"/>
        <v>-0.56924404478807378</v>
      </c>
      <c r="R16" s="66" t="str">
        <f t="shared" si="5"/>
        <v/>
      </c>
      <c r="S16" s="65" t="str">
        <f t="shared" si="6"/>
        <v/>
      </c>
    </row>
    <row r="17" spans="1:19" x14ac:dyDescent="0.2">
      <c r="A17" s="26"/>
      <c r="B17" s="26"/>
      <c r="C17" s="26"/>
      <c r="D17" s="26"/>
      <c r="E17" s="26"/>
      <c r="F17" s="26"/>
      <c r="G17" s="26"/>
      <c r="H17" s="26"/>
      <c r="J17" s="47">
        <v>8</v>
      </c>
      <c r="K17" s="49"/>
      <c r="L17" s="43">
        <f t="shared" si="0"/>
        <v>-0.52599189043959071</v>
      </c>
      <c r="M17" s="44">
        <f t="shared" si="7"/>
        <v>4.3249585318709545E-2</v>
      </c>
      <c r="N17" s="53">
        <f t="shared" si="1"/>
        <v>2.1420273754167471</v>
      </c>
      <c r="O17" s="54">
        <f t="shared" si="2"/>
        <v>0</v>
      </c>
      <c r="P17" s="63">
        <f t="shared" si="3"/>
        <v>8</v>
      </c>
      <c r="Q17" s="65">
        <f t="shared" si="4"/>
        <v>-0.52599189043959071</v>
      </c>
      <c r="R17" s="66" t="str">
        <f t="shared" si="5"/>
        <v/>
      </c>
      <c r="S17" s="65" t="str">
        <f t="shared" si="6"/>
        <v/>
      </c>
    </row>
    <row r="18" spans="1:19" ht="15" x14ac:dyDescent="0.25">
      <c r="A18" s="77" t="s">
        <v>0</v>
      </c>
      <c r="B18" s="16" t="s">
        <v>28</v>
      </c>
      <c r="C18" s="16" t="s">
        <v>29</v>
      </c>
      <c r="D18" s="16" t="s">
        <v>30</v>
      </c>
      <c r="E18" s="16" t="s">
        <v>31</v>
      </c>
      <c r="F18" s="32"/>
      <c r="G18" s="32"/>
      <c r="H18" s="32"/>
      <c r="J18" s="47">
        <v>9</v>
      </c>
      <c r="K18" s="49"/>
      <c r="L18" s="43">
        <f t="shared" si="0"/>
        <v>-0.48274509723683218</v>
      </c>
      <c r="M18" s="44">
        <f t="shared" si="7"/>
        <v>4.3243889572082694E-2</v>
      </c>
      <c r="N18" s="53">
        <f t="shared" si="1"/>
        <v>2.140924116068307</v>
      </c>
      <c r="O18" s="54">
        <f t="shared" si="2"/>
        <v>0</v>
      </c>
      <c r="P18" s="63">
        <f t="shared" si="3"/>
        <v>9</v>
      </c>
      <c r="Q18" s="65">
        <f t="shared" si="4"/>
        <v>-0.48274509723683218</v>
      </c>
      <c r="R18" s="66" t="str">
        <f t="shared" si="5"/>
        <v/>
      </c>
      <c r="S18" s="65" t="str">
        <f t="shared" si="6"/>
        <v/>
      </c>
    </row>
    <row r="19" spans="1:19" ht="15" x14ac:dyDescent="0.25">
      <c r="A19" s="18" t="s">
        <v>32</v>
      </c>
      <c r="B19" s="18" t="s">
        <v>33</v>
      </c>
      <c r="C19" s="18" t="s">
        <v>33</v>
      </c>
      <c r="D19" s="18" t="s">
        <v>34</v>
      </c>
      <c r="E19" s="17"/>
      <c r="F19" s="27"/>
      <c r="J19" s="47">
        <v>10</v>
      </c>
      <c r="K19" s="49"/>
      <c r="L19" s="43">
        <f t="shared" si="0"/>
        <v>-0.43950433426401025</v>
      </c>
      <c r="M19" s="44">
        <f t="shared" si="7"/>
        <v>4.3237524921079629E-2</v>
      </c>
      <c r="N19" s="53">
        <f t="shared" si="1"/>
        <v>2.1397887132359408</v>
      </c>
      <c r="O19" s="54">
        <f t="shared" si="2"/>
        <v>0</v>
      </c>
      <c r="P19" s="63">
        <f t="shared" si="3"/>
        <v>10</v>
      </c>
      <c r="Q19" s="65">
        <f t="shared" si="4"/>
        <v>-0.43950433426401025</v>
      </c>
      <c r="R19" s="66" t="str">
        <f t="shared" si="5"/>
        <v/>
      </c>
      <c r="S19" s="65" t="str">
        <f t="shared" si="6"/>
        <v/>
      </c>
    </row>
    <row r="20" spans="1:19" x14ac:dyDescent="0.2">
      <c r="A20" s="25">
        <v>0</v>
      </c>
      <c r="B20" s="42">
        <v>-1.55</v>
      </c>
      <c r="C20" s="43">
        <f>IF(B20="","",$F$39*TANH($F$40*A20/$F$39)-$F$41)</f>
        <v>-0.87210297494033473</v>
      </c>
      <c r="D20" s="44">
        <f>IF(B20="","",(B20-C20)^2)</f>
        <v>0.45954437658474451</v>
      </c>
      <c r="E20" s="45">
        <f>(CORREL(B20:B34,C20:C34))^2</f>
        <v>0.99236361076962021</v>
      </c>
      <c r="F20" s="33"/>
      <c r="G20" s="33"/>
      <c r="H20" s="33"/>
      <c r="J20" s="47">
        <v>11</v>
      </c>
      <c r="K20" s="49"/>
      <c r="L20" s="43">
        <f t="shared" si="0"/>
        <v>-0.39627027023188255</v>
      </c>
      <c r="M20" s="44">
        <f t="shared" si="7"/>
        <v>4.3230491759824186E-2</v>
      </c>
      <c r="N20" s="53">
        <f t="shared" si="1"/>
        <v>2.1386212358431189</v>
      </c>
      <c r="O20" s="54">
        <f t="shared" si="2"/>
        <v>0</v>
      </c>
      <c r="P20" s="63">
        <f t="shared" si="3"/>
        <v>11</v>
      </c>
      <c r="Q20" s="65">
        <f t="shared" si="4"/>
        <v>-0.39627027023188255</v>
      </c>
      <c r="R20" s="66" t="str">
        <f t="shared" si="5"/>
        <v/>
      </c>
      <c r="S20" s="65" t="str">
        <f t="shared" si="6"/>
        <v/>
      </c>
    </row>
    <row r="21" spans="1:19" x14ac:dyDescent="0.2">
      <c r="A21" s="25">
        <v>25</v>
      </c>
      <c r="B21" s="42">
        <v>6.4799999999999996E-2</v>
      </c>
      <c r="C21" s="43">
        <f t="shared" ref="C21:C34" si="8">IF(B21="","",$F$39*TANH($F$40*A21/$F$39)-$F$41)</f>
        <v>0.20793000110339499</v>
      </c>
      <c r="D21" s="44">
        <f t="shared" ref="D21:D34" si="9">IF(B21="","",(B21-C21)^2)</f>
        <v>2.0486197215857854E-2</v>
      </c>
      <c r="E21" s="34"/>
      <c r="F21" s="33"/>
      <c r="G21" s="33"/>
      <c r="H21" s="33"/>
      <c r="J21" s="47">
        <v>12</v>
      </c>
      <c r="K21" s="49"/>
      <c r="L21" s="43">
        <f t="shared" si="0"/>
        <v>-0.35304357343643089</v>
      </c>
      <c r="M21" s="44">
        <f t="shared" si="7"/>
        <v>4.3222790523735691E-2</v>
      </c>
      <c r="N21" s="53">
        <f t="shared" si="1"/>
        <v>2.1374217547033263</v>
      </c>
      <c r="O21" s="54">
        <f t="shared" si="2"/>
        <v>0</v>
      </c>
      <c r="P21" s="63">
        <f t="shared" si="3"/>
        <v>12</v>
      </c>
      <c r="Q21" s="65">
        <f t="shared" si="4"/>
        <v>-0.35304357343643089</v>
      </c>
      <c r="R21" s="66" t="str">
        <f t="shared" si="5"/>
        <v/>
      </c>
      <c r="S21" s="65" t="str">
        <f t="shared" si="6"/>
        <v/>
      </c>
    </row>
    <row r="22" spans="1:19" x14ac:dyDescent="0.2">
      <c r="A22" s="25">
        <v>50</v>
      </c>
      <c r="B22" s="42">
        <v>1.6</v>
      </c>
      <c r="C22" s="43">
        <f t="shared" si="8"/>
        <v>1.2775856695028618</v>
      </c>
      <c r="D22" s="44">
        <f t="shared" si="9"/>
        <v>0.10395100050991793</v>
      </c>
      <c r="E22" s="34"/>
      <c r="F22" s="33"/>
      <c r="G22" s="33"/>
      <c r="H22" s="33"/>
      <c r="J22" s="47">
        <v>13</v>
      </c>
      <c r="K22" s="49"/>
      <c r="L22" s="43">
        <f t="shared" si="0"/>
        <v>-0.30982491171759374</v>
      </c>
      <c r="M22" s="44">
        <f t="shared" si="7"/>
        <v>4.321442168947167E-2</v>
      </c>
      <c r="N22" s="53">
        <f t="shared" si="1"/>
        <v>2.1361903425110063</v>
      </c>
      <c r="O22" s="54">
        <f t="shared" si="2"/>
        <v>0</v>
      </c>
      <c r="P22" s="63">
        <f t="shared" si="3"/>
        <v>13</v>
      </c>
      <c r="Q22" s="65">
        <f t="shared" si="4"/>
        <v>-0.30982491171759374</v>
      </c>
      <c r="R22" s="66" t="str">
        <f t="shared" si="5"/>
        <v/>
      </c>
      <c r="S22" s="65" t="str">
        <f t="shared" si="6"/>
        <v/>
      </c>
    </row>
    <row r="23" spans="1:19" x14ac:dyDescent="0.2">
      <c r="A23" s="25">
        <v>100</v>
      </c>
      <c r="B23" s="42">
        <v>4.0999999999999996</v>
      </c>
      <c r="C23" s="43">
        <f t="shared" si="8"/>
        <v>3.3465945514482103</v>
      </c>
      <c r="D23" s="44">
        <f t="shared" si="9"/>
        <v>0.56761976990752294</v>
      </c>
      <c r="E23" s="34"/>
      <c r="F23" s="33"/>
      <c r="G23" s="33"/>
      <c r="H23" s="33"/>
      <c r="J23" s="47">
        <v>14</v>
      </c>
      <c r="K23" s="49"/>
      <c r="L23" s="43">
        <f t="shared" si="0"/>
        <v>-0.26661495241805855</v>
      </c>
      <c r="M23" s="44">
        <f t="shared" si="7"/>
        <v>4.3205385774865289E-2</v>
      </c>
      <c r="N23" s="53">
        <f t="shared" si="1"/>
        <v>2.134927073832273</v>
      </c>
      <c r="O23" s="54">
        <f t="shared" si="2"/>
        <v>0</v>
      </c>
      <c r="P23" s="63">
        <f t="shared" si="3"/>
        <v>14</v>
      </c>
      <c r="Q23" s="65">
        <f t="shared" si="4"/>
        <v>-0.26661495241805855</v>
      </c>
      <c r="R23" s="66" t="str">
        <f t="shared" si="5"/>
        <v/>
      </c>
      <c r="S23" s="65" t="str">
        <f t="shared" si="6"/>
        <v/>
      </c>
    </row>
    <row r="24" spans="1:19" x14ac:dyDescent="0.2">
      <c r="A24" s="25">
        <v>250</v>
      </c>
      <c r="B24" s="42">
        <v>8.74</v>
      </c>
      <c r="C24" s="43">
        <f t="shared" si="8"/>
        <v>8.4821883169262886</v>
      </c>
      <c r="D24" s="44">
        <f t="shared" si="9"/>
        <v>6.6466863929299916E-2</v>
      </c>
      <c r="E24" s="34"/>
      <c r="F24" s="33"/>
      <c r="G24" s="33"/>
      <c r="H24" s="33"/>
      <c r="J24" s="47">
        <v>15</v>
      </c>
      <c r="K24" s="49"/>
      <c r="L24" s="43">
        <f t="shared" si="0"/>
        <v>-0.22341436234211975</v>
      </c>
      <c r="M24" s="44">
        <f t="shared" si="7"/>
        <v>4.3195683338857212E-2</v>
      </c>
      <c r="N24" s="53">
        <f t="shared" si="1"/>
        <v>2.1336320250953937</v>
      </c>
      <c r="O24" s="54">
        <f t="shared" si="2"/>
        <v>0</v>
      </c>
      <c r="P24" s="63">
        <f t="shared" si="3"/>
        <v>15</v>
      </c>
      <c r="Q24" s="65">
        <f t="shared" si="4"/>
        <v>-0.22341436234211975</v>
      </c>
      <c r="R24" s="66" t="str">
        <f t="shared" si="5"/>
        <v/>
      </c>
      <c r="S24" s="65" t="str">
        <f t="shared" si="6"/>
        <v/>
      </c>
    </row>
    <row r="25" spans="1:19" x14ac:dyDescent="0.2">
      <c r="A25" s="25">
        <v>500</v>
      </c>
      <c r="B25" s="42">
        <v>12</v>
      </c>
      <c r="C25" s="43">
        <f t="shared" si="8"/>
        <v>12.862760756240878</v>
      </c>
      <c r="D25" s="44">
        <f t="shared" si="9"/>
        <v>0.74435612250933114</v>
      </c>
      <c r="E25" s="34"/>
      <c r="F25" s="33"/>
      <c r="G25" s="33"/>
      <c r="H25" s="33"/>
      <c r="J25" s="47">
        <v>16</v>
      </c>
      <c r="K25" s="49"/>
      <c r="L25" s="43">
        <f t="shared" si="0"/>
        <v>-0.180223807714608</v>
      </c>
      <c r="M25" s="44">
        <f t="shared" si="7"/>
        <v>4.3185314981422286E-2</v>
      </c>
      <c r="N25" s="53">
        <f t="shared" si="1"/>
        <v>2.1323052745810549</v>
      </c>
      <c r="O25" s="54">
        <f t="shared" si="2"/>
        <v>0</v>
      </c>
      <c r="P25" s="63">
        <f t="shared" si="3"/>
        <v>16</v>
      </c>
      <c r="Q25" s="65">
        <f t="shared" si="4"/>
        <v>-0.180223807714608</v>
      </c>
      <c r="R25" s="66" t="str">
        <f t="shared" si="5"/>
        <v/>
      </c>
      <c r="S25" s="65" t="str">
        <f t="shared" si="6"/>
        <v/>
      </c>
    </row>
    <row r="26" spans="1:19" x14ac:dyDescent="0.2">
      <c r="A26" s="25">
        <v>800</v>
      </c>
      <c r="B26" s="42">
        <v>13.6</v>
      </c>
      <c r="C26" s="43">
        <f t="shared" si="8"/>
        <v>14.315072878719599</v>
      </c>
      <c r="D26" s="44">
        <f t="shared" si="9"/>
        <v>0.51132922188033503</v>
      </c>
      <c r="E26" s="34"/>
      <c r="F26" s="33"/>
      <c r="G26" s="33"/>
      <c r="H26" s="33"/>
      <c r="J26" s="47">
        <v>17</v>
      </c>
      <c r="K26" s="49"/>
      <c r="L26" s="43">
        <f t="shared" si="0"/>
        <v>-0.13704395413989512</v>
      </c>
      <c r="M26" s="44">
        <f t="shared" si="7"/>
        <v>4.3174281343490641E-2</v>
      </c>
      <c r="N26" s="53">
        <f t="shared" si="1"/>
        <v>2.130946902412389</v>
      </c>
      <c r="O26" s="54">
        <f t="shared" si="2"/>
        <v>0</v>
      </c>
      <c r="P26" s="63">
        <f t="shared" si="3"/>
        <v>17</v>
      </c>
      <c r="Q26" s="65">
        <f t="shared" si="4"/>
        <v>-0.13704395413989512</v>
      </c>
      <c r="R26" s="66" t="str">
        <f t="shared" si="5"/>
        <v/>
      </c>
      <c r="S26" s="65" t="str">
        <f t="shared" si="6"/>
        <v/>
      </c>
    </row>
    <row r="27" spans="1:19" x14ac:dyDescent="0.2">
      <c r="A27" s="25">
        <v>1000</v>
      </c>
      <c r="B27" s="42">
        <v>14.3</v>
      </c>
      <c r="C27" s="43">
        <f t="shared" si="8"/>
        <v>14.554267418207385</v>
      </c>
      <c r="D27" s="44">
        <f t="shared" si="9"/>
        <v>6.4651919961848645E-2</v>
      </c>
      <c r="E27" s="34"/>
      <c r="F27" s="33"/>
      <c r="G27" s="33"/>
      <c r="H27" s="33"/>
      <c r="J27" s="47">
        <v>18</v>
      </c>
      <c r="K27" s="49"/>
      <c r="L27" s="43">
        <f t="shared" si="0"/>
        <v>-9.3875466560978449E-2</v>
      </c>
      <c r="M27" s="44">
        <f t="shared" si="7"/>
        <v>4.3162583106863738E-2</v>
      </c>
      <c r="N27" s="53">
        <f t="shared" si="1"/>
        <v>2.1295569905447902</v>
      </c>
      <c r="O27" s="54">
        <f t="shared" si="2"/>
        <v>0</v>
      </c>
      <c r="P27" s="63">
        <f t="shared" si="3"/>
        <v>18</v>
      </c>
      <c r="Q27" s="65">
        <f t="shared" si="4"/>
        <v>-9.3875466560978449E-2</v>
      </c>
      <c r="R27" s="66" t="str">
        <f t="shared" si="5"/>
        <v/>
      </c>
      <c r="S27" s="65" t="str">
        <f t="shared" si="6"/>
        <v/>
      </c>
    </row>
    <row r="28" spans="1:19" x14ac:dyDescent="0.2">
      <c r="A28" s="25">
        <v>1250</v>
      </c>
      <c r="B28" s="42">
        <v>14.8</v>
      </c>
      <c r="C28" s="43">
        <f t="shared" si="8"/>
        <v>14.643096273090068</v>
      </c>
      <c r="D28" s="44">
        <f t="shared" si="9"/>
        <v>2.4618779518226809E-2</v>
      </c>
      <c r="E28" s="34"/>
      <c r="F28" s="33"/>
      <c r="G28" s="33"/>
      <c r="H28" s="33"/>
      <c r="J28" s="47">
        <v>19</v>
      </c>
      <c r="K28" s="49"/>
      <c r="L28" s="43">
        <f t="shared" si="0"/>
        <v>-5.0719009218656907E-2</v>
      </c>
      <c r="M28" s="44">
        <f t="shared" si="7"/>
        <v>4.3150220994124813E-2</v>
      </c>
      <c r="N28" s="53">
        <f t="shared" si="1"/>
        <v>2.1281356227555093</v>
      </c>
      <c r="O28" s="54">
        <f t="shared" si="2"/>
        <v>0</v>
      </c>
      <c r="P28" s="63">
        <f t="shared" si="3"/>
        <v>19</v>
      </c>
      <c r="Q28" s="65">
        <f t="shared" si="4"/>
        <v>-5.0719009218656907E-2</v>
      </c>
      <c r="R28" s="66" t="str">
        <f t="shared" si="5"/>
        <v/>
      </c>
      <c r="S28" s="65" t="str">
        <f t="shared" si="6"/>
        <v/>
      </c>
    </row>
    <row r="29" spans="1:19" x14ac:dyDescent="0.2">
      <c r="A29" s="25">
        <v>1500</v>
      </c>
      <c r="B29" s="42">
        <v>15</v>
      </c>
      <c r="C29" s="43">
        <f t="shared" si="8"/>
        <v>14.665260136038134</v>
      </c>
      <c r="D29" s="44">
        <f t="shared" si="9"/>
        <v>0.11205077652520881</v>
      </c>
      <c r="E29" s="34"/>
      <c r="F29" s="33"/>
      <c r="G29" s="33"/>
      <c r="H29" s="33"/>
      <c r="J29" s="47">
        <v>20</v>
      </c>
      <c r="K29" s="49"/>
      <c r="L29" s="43">
        <f t="shared" si="0"/>
        <v>-7.5752456107935906E-3</v>
      </c>
      <c r="M29" s="44">
        <f t="shared" si="7"/>
        <v>4.3137195768544218E-2</v>
      </c>
      <c r="N29" s="53">
        <f t="shared" si="1"/>
        <v>2.126682884633027</v>
      </c>
      <c r="O29" s="54">
        <f t="shared" si="2"/>
        <v>0</v>
      </c>
      <c r="P29" s="63">
        <f t="shared" si="3"/>
        <v>20</v>
      </c>
      <c r="Q29" s="65">
        <f t="shared" si="4"/>
        <v>-7.5752456107935906E-3</v>
      </c>
      <c r="R29" s="66" t="str">
        <f t="shared" si="5"/>
        <v/>
      </c>
      <c r="S29" s="65" t="str">
        <f t="shared" si="6"/>
        <v/>
      </c>
    </row>
    <row r="30" spans="1:19" x14ac:dyDescent="0.2">
      <c r="A30" s="25">
        <v>2000</v>
      </c>
      <c r="B30" s="42">
        <v>15.5</v>
      </c>
      <c r="C30" s="43">
        <f t="shared" si="8"/>
        <v>14.672146973990785</v>
      </c>
      <c r="D30" s="44">
        <f t="shared" si="9"/>
        <v>0.68534063267261469</v>
      </c>
      <c r="E30" s="34"/>
      <c r="F30" s="33"/>
      <c r="G30" s="33"/>
      <c r="H30" s="33"/>
      <c r="J30" s="47">
        <v>21</v>
      </c>
      <c r="K30" s="49"/>
      <c r="L30" s="43">
        <f t="shared" si="0"/>
        <v>3.5555161548320391E-2</v>
      </c>
      <c r="M30" s="44">
        <f t="shared" si="7"/>
        <v>4.3123508233979396E-2</v>
      </c>
      <c r="N30" s="53">
        <f t="shared" si="1"/>
        <v>2.1251988635662222</v>
      </c>
      <c r="O30" s="54">
        <f t="shared" si="2"/>
        <v>0</v>
      </c>
      <c r="P30" s="63" t="str">
        <f t="shared" si="3"/>
        <v/>
      </c>
      <c r="Q30" s="65" t="str">
        <f t="shared" si="4"/>
        <v/>
      </c>
      <c r="R30" s="66">
        <f t="shared" si="5"/>
        <v>21</v>
      </c>
      <c r="S30" s="65">
        <f t="shared" si="6"/>
        <v>3.5555161548320391E-2</v>
      </c>
    </row>
    <row r="31" spans="1:19" x14ac:dyDescent="0.2">
      <c r="A31" s="25"/>
      <c r="B31" s="42"/>
      <c r="C31" s="43" t="str">
        <f t="shared" si="8"/>
        <v/>
      </c>
      <c r="D31" s="44" t="str">
        <f t="shared" si="9"/>
        <v/>
      </c>
      <c r="E31" s="34"/>
      <c r="F31" s="33"/>
      <c r="G31" s="33"/>
      <c r="H31" s="33"/>
      <c r="J31" s="47">
        <v>22</v>
      </c>
      <c r="K31" s="49"/>
      <c r="L31" s="43">
        <f t="shared" si="0"/>
        <v>7.8671550368501486E-2</v>
      </c>
      <c r="M31" s="44">
        <f t="shared" si="7"/>
        <v>4.3109159234769649E-2</v>
      </c>
      <c r="N31" s="53">
        <f t="shared" si="1"/>
        <v>2.1236836487333077</v>
      </c>
      <c r="O31" s="54">
        <f t="shared" si="2"/>
        <v>0</v>
      </c>
      <c r="P31" s="63" t="str">
        <f t="shared" si="3"/>
        <v/>
      </c>
      <c r="Q31" s="65" t="str">
        <f t="shared" si="4"/>
        <v/>
      </c>
      <c r="R31" s="66">
        <f t="shared" si="5"/>
        <v>22</v>
      </c>
      <c r="S31" s="65">
        <f t="shared" si="6"/>
        <v>7.8671550368501486E-2</v>
      </c>
    </row>
    <row r="32" spans="1:19" x14ac:dyDescent="0.2">
      <c r="A32" s="25"/>
      <c r="B32" s="42"/>
      <c r="C32" s="43" t="str">
        <f t="shared" si="8"/>
        <v/>
      </c>
      <c r="D32" s="44" t="str">
        <f t="shared" si="9"/>
        <v/>
      </c>
      <c r="E32" s="34"/>
      <c r="F32" s="33"/>
      <c r="G32" s="33"/>
      <c r="H32" s="33"/>
      <c r="J32" s="47">
        <v>23</v>
      </c>
      <c r="K32" s="49"/>
      <c r="L32" s="43">
        <f t="shared" si="0"/>
        <v>0.12177325982410081</v>
      </c>
      <c r="M32" s="44">
        <f t="shared" si="7"/>
        <v>4.3094149655625656E-2</v>
      </c>
      <c r="N32" s="53">
        <f t="shared" si="1"/>
        <v>2.122137331090582</v>
      </c>
      <c r="O32" s="54">
        <f t="shared" si="2"/>
        <v>0</v>
      </c>
      <c r="P32" s="63" t="str">
        <f t="shared" si="3"/>
        <v/>
      </c>
      <c r="Q32" s="65" t="str">
        <f t="shared" si="4"/>
        <v/>
      </c>
      <c r="R32" s="66">
        <f t="shared" si="5"/>
        <v>23</v>
      </c>
      <c r="S32" s="65">
        <f t="shared" si="6"/>
        <v>0.12177325982410081</v>
      </c>
    </row>
    <row r="33" spans="1:19" x14ac:dyDescent="0.2">
      <c r="A33" s="25"/>
      <c r="B33" s="25"/>
      <c r="C33" s="43" t="str">
        <f t="shared" si="8"/>
        <v/>
      </c>
      <c r="D33" s="44" t="str">
        <f t="shared" si="9"/>
        <v/>
      </c>
      <c r="E33" s="34"/>
      <c r="F33" s="33"/>
      <c r="G33" s="33"/>
      <c r="H33" s="33"/>
      <c r="J33" s="47">
        <v>24</v>
      </c>
      <c r="K33" s="49"/>
      <c r="L33" s="43">
        <f t="shared" si="0"/>
        <v>0.16485962979431756</v>
      </c>
      <c r="M33" s="44">
        <f t="shared" si="7"/>
        <v>4.3078480421513722E-2</v>
      </c>
      <c r="N33" s="53">
        <f t="shared" si="1"/>
        <v>2.1205600033609513</v>
      </c>
      <c r="O33" s="54">
        <f t="shared" si="2"/>
        <v>0</v>
      </c>
      <c r="P33" s="63" t="str">
        <f t="shared" si="3"/>
        <v/>
      </c>
      <c r="Q33" s="65" t="str">
        <f t="shared" si="4"/>
        <v/>
      </c>
      <c r="R33" s="66">
        <f t="shared" si="5"/>
        <v>24</v>
      </c>
      <c r="S33" s="65">
        <f t="shared" si="6"/>
        <v>0.16485962979431756</v>
      </c>
    </row>
    <row r="34" spans="1:19" x14ac:dyDescent="0.2">
      <c r="A34" s="25"/>
      <c r="B34" s="25"/>
      <c r="C34" s="43" t="str">
        <f t="shared" si="8"/>
        <v/>
      </c>
      <c r="D34" s="44" t="str">
        <f t="shared" si="9"/>
        <v/>
      </c>
      <c r="E34" s="34"/>
      <c r="F34" s="33"/>
      <c r="G34" s="33"/>
      <c r="H34" s="33"/>
      <c r="J34" s="47">
        <v>25</v>
      </c>
      <c r="K34" s="48">
        <f>B21</f>
        <v>6.4799999999999996E-2</v>
      </c>
      <c r="L34" s="43">
        <f t="shared" si="0"/>
        <v>0.20793000110339499</v>
      </c>
      <c r="M34" s="44">
        <f t="shared" si="7"/>
        <v>4.3062152497534971E-2</v>
      </c>
      <c r="N34" s="53">
        <f t="shared" si="1"/>
        <v>2.1189517600222563</v>
      </c>
      <c r="O34" s="54">
        <f t="shared" si="2"/>
        <v>0</v>
      </c>
      <c r="P34" s="63" t="str">
        <f t="shared" si="3"/>
        <v/>
      </c>
      <c r="Q34" s="65" t="str">
        <f t="shared" si="4"/>
        <v/>
      </c>
      <c r="R34" s="66">
        <f t="shared" si="5"/>
        <v>25</v>
      </c>
      <c r="S34" s="65">
        <f t="shared" si="6"/>
        <v>0.20793000110339499</v>
      </c>
    </row>
    <row r="35" spans="1:19" x14ac:dyDescent="0.2">
      <c r="A35" s="19" t="s">
        <v>35</v>
      </c>
      <c r="B35" s="20"/>
      <c r="C35" s="21"/>
      <c r="D35" s="44">
        <f>SUM(D20:D34)</f>
        <v>3.3604156612149083</v>
      </c>
      <c r="E35" s="27"/>
      <c r="F35" s="35"/>
      <c r="G35" s="35"/>
      <c r="H35" s="35"/>
      <c r="J35" s="47">
        <v>26</v>
      </c>
      <c r="K35" s="49"/>
      <c r="L35" s="43">
        <f t="shared" si="0"/>
        <v>0.25098371556069232</v>
      </c>
      <c r="M35" s="44">
        <f t="shared" si="7"/>
        <v>4.3045166888799308E-2</v>
      </c>
      <c r="N35" s="53">
        <f t="shared" si="1"/>
        <v>2.117312697295394</v>
      </c>
      <c r="O35" s="54">
        <f t="shared" si="2"/>
        <v>0</v>
      </c>
      <c r="P35" s="63" t="str">
        <f t="shared" si="3"/>
        <v/>
      </c>
      <c r="Q35" s="65" t="str">
        <f t="shared" si="4"/>
        <v/>
      </c>
      <c r="R35" s="66">
        <f t="shared" si="5"/>
        <v>26</v>
      </c>
      <c r="S35" s="65">
        <f t="shared" si="6"/>
        <v>0.25098371556069232</v>
      </c>
    </row>
    <row r="36" spans="1:19" x14ac:dyDescent="0.2">
      <c r="A36" s="26"/>
      <c r="B36" s="26"/>
      <c r="C36" s="26"/>
      <c r="D36" s="26"/>
      <c r="E36" s="26"/>
      <c r="F36" s="26"/>
      <c r="G36" s="26"/>
      <c r="H36" s="26"/>
      <c r="J36" s="47">
        <v>27</v>
      </c>
      <c r="K36" s="49"/>
      <c r="L36" s="43">
        <f t="shared" si="0"/>
        <v>0.29402011600062872</v>
      </c>
      <c r="M36" s="44">
        <f t="shared" si="7"/>
        <v>4.3027524640294211E-2</v>
      </c>
      <c r="N36" s="53">
        <f t="shared" si="1"/>
        <v>2.1156429131322407</v>
      </c>
      <c r="O36" s="54">
        <f t="shared" si="2"/>
        <v>0</v>
      </c>
      <c r="P36" s="63" t="str">
        <f t="shared" si="3"/>
        <v/>
      </c>
      <c r="Q36" s="65" t="str">
        <f t="shared" si="4"/>
        <v/>
      </c>
      <c r="R36" s="66">
        <f t="shared" si="5"/>
        <v>27</v>
      </c>
      <c r="S36" s="65">
        <f t="shared" si="6"/>
        <v>0.29402011600062872</v>
      </c>
    </row>
    <row r="37" spans="1:19" x14ac:dyDescent="0.2">
      <c r="A37" s="22" t="s">
        <v>22</v>
      </c>
      <c r="B37" s="23"/>
      <c r="C37" s="24"/>
      <c r="D37" s="26"/>
      <c r="E37" s="19" t="s">
        <v>20</v>
      </c>
      <c r="F37" s="85"/>
      <c r="G37" s="24"/>
      <c r="H37" s="26"/>
      <c r="J37" s="47">
        <v>28</v>
      </c>
      <c r="K37" s="49"/>
      <c r="L37" s="43">
        <f t="shared" si="0"/>
        <v>0.33703854632249397</v>
      </c>
      <c r="M37" s="44">
        <f t="shared" si="7"/>
        <v>4.3009226836748612E-2</v>
      </c>
      <c r="N37" s="53">
        <f t="shared" si="1"/>
        <v>2.1139425072033737</v>
      </c>
      <c r="O37" s="54">
        <f t="shared" si="2"/>
        <v>0</v>
      </c>
      <c r="P37" s="63" t="str">
        <f t="shared" si="3"/>
        <v/>
      </c>
      <c r="Q37" s="65" t="str">
        <f t="shared" si="4"/>
        <v/>
      </c>
      <c r="R37" s="66">
        <f t="shared" si="5"/>
        <v>28</v>
      </c>
      <c r="S37" s="65">
        <f t="shared" si="6"/>
        <v>0.33703854632249397</v>
      </c>
    </row>
    <row r="38" spans="1:19" x14ac:dyDescent="0.2">
      <c r="A38" s="16" t="s">
        <v>3</v>
      </c>
      <c r="B38" s="16" t="s">
        <v>6</v>
      </c>
      <c r="C38" s="16" t="s">
        <v>7</v>
      </c>
      <c r="D38" s="26"/>
      <c r="E38" s="80" t="s">
        <v>3</v>
      </c>
      <c r="F38" s="80" t="s">
        <v>4</v>
      </c>
      <c r="G38" s="18" t="s">
        <v>39</v>
      </c>
      <c r="H38" s="26"/>
      <c r="J38" s="47">
        <v>29</v>
      </c>
      <c r="K38" s="49"/>
      <c r="L38" s="43">
        <f t="shared" si="0"/>
        <v>0.38003835153011722</v>
      </c>
      <c r="M38" s="44">
        <f t="shared" si="7"/>
        <v>4.299027460249142E-2</v>
      </c>
      <c r="N38" s="53">
        <f t="shared" si="1"/>
        <v>2.1122115808855995</v>
      </c>
      <c r="O38" s="54">
        <f t="shared" si="2"/>
        <v>0</v>
      </c>
      <c r="P38" s="63" t="str">
        <f t="shared" si="3"/>
        <v/>
      </c>
      <c r="Q38" s="65" t="str">
        <f t="shared" si="4"/>
        <v/>
      </c>
      <c r="R38" s="66">
        <f t="shared" si="5"/>
        <v>29</v>
      </c>
      <c r="S38" s="65">
        <f t="shared" si="6"/>
        <v>0.38003835153011722</v>
      </c>
    </row>
    <row r="39" spans="1:19" ht="15.75" x14ac:dyDescent="0.3">
      <c r="A39" s="50" t="s">
        <v>36</v>
      </c>
      <c r="B39" s="25">
        <v>60</v>
      </c>
      <c r="C39" s="25">
        <v>5</v>
      </c>
      <c r="D39" s="26"/>
      <c r="E39" s="50" t="s">
        <v>36</v>
      </c>
      <c r="F39" s="46">
        <v>15.544703794674879</v>
      </c>
      <c r="G39" s="79" t="s">
        <v>43</v>
      </c>
      <c r="H39" s="26"/>
      <c r="J39" s="47">
        <v>30</v>
      </c>
      <c r="K39" s="49"/>
      <c r="L39" s="43">
        <f t="shared" si="0"/>
        <v>0.42301887777139713</v>
      </c>
      <c r="M39" s="44">
        <f t="shared" si="7"/>
        <v>4.2970669101305328E-2</v>
      </c>
      <c r="N39" s="53">
        <f t="shared" si="1"/>
        <v>2.110450237249291</v>
      </c>
      <c r="O39" s="54">
        <f t="shared" si="2"/>
        <v>0</v>
      </c>
      <c r="P39" s="63" t="str">
        <f t="shared" si="3"/>
        <v/>
      </c>
      <c r="Q39" s="65" t="str">
        <f t="shared" si="4"/>
        <v/>
      </c>
      <c r="R39" s="66">
        <f t="shared" si="5"/>
        <v>30</v>
      </c>
      <c r="S39" s="65">
        <f t="shared" si="6"/>
        <v>0.42301887777139713</v>
      </c>
    </row>
    <row r="40" spans="1:19" ht="15.75" x14ac:dyDescent="0.3">
      <c r="A40" s="50" t="s">
        <v>75</v>
      </c>
      <c r="B40" s="25">
        <v>0.2</v>
      </c>
      <c r="C40" s="25">
        <v>0.01</v>
      </c>
      <c r="D40" s="26"/>
      <c r="E40" s="50" t="s">
        <v>75</v>
      </c>
      <c r="F40" s="44">
        <v>4.3271037102877066E-2</v>
      </c>
      <c r="G40" s="78" t="s">
        <v>51</v>
      </c>
      <c r="H40" s="26"/>
      <c r="J40" s="47">
        <v>31</v>
      </c>
      <c r="K40" s="49"/>
      <c r="L40" s="43">
        <f t="shared" si="0"/>
        <v>0.46597947237767812</v>
      </c>
      <c r="M40" s="44">
        <f t="shared" si="7"/>
        <v>4.2950411536275337E-2</v>
      </c>
      <c r="N40" s="53">
        <f t="shared" si="1"/>
        <v>2.1086585810455341</v>
      </c>
      <c r="O40" s="54">
        <f t="shared" si="2"/>
        <v>0</v>
      </c>
      <c r="P40" s="63" t="str">
        <f t="shared" si="3"/>
        <v/>
      </c>
      <c r="Q40" s="65" t="str">
        <f t="shared" si="4"/>
        <v/>
      </c>
      <c r="R40" s="66">
        <f t="shared" si="5"/>
        <v>31</v>
      </c>
      <c r="S40" s="65">
        <f t="shared" si="6"/>
        <v>0.46597947237767812</v>
      </c>
    </row>
    <row r="41" spans="1:19" ht="15.75" x14ac:dyDescent="0.3">
      <c r="A41" s="50" t="s">
        <v>37</v>
      </c>
      <c r="B41" s="25">
        <v>5</v>
      </c>
      <c r="C41" s="25">
        <v>0</v>
      </c>
      <c r="D41" s="26"/>
      <c r="E41" s="67" t="s">
        <v>37</v>
      </c>
      <c r="F41" s="68">
        <v>0.87210297494033473</v>
      </c>
      <c r="G41" s="82" t="s">
        <v>43</v>
      </c>
      <c r="H41" s="26"/>
      <c r="J41" s="47">
        <v>32</v>
      </c>
      <c r="K41" s="49"/>
      <c r="L41" s="43">
        <f t="shared" si="0"/>
        <v>0.50891948390297681</v>
      </c>
      <c r="M41" s="44">
        <f t="shared" si="7"/>
        <v>4.2929503149632585E-2</v>
      </c>
      <c r="N41" s="53">
        <f t="shared" si="1"/>
        <v>2.106836718693081</v>
      </c>
      <c r="O41" s="54">
        <f t="shared" ref="O41:O72" si="10">IF(N41&lt;=$B$48,1+O40,0)</f>
        <v>0</v>
      </c>
      <c r="P41" s="63" t="str">
        <f t="shared" si="3"/>
        <v/>
      </c>
      <c r="Q41" s="65" t="str">
        <f t="shared" si="4"/>
        <v/>
      </c>
      <c r="R41" s="66">
        <f t="shared" si="5"/>
        <v>32</v>
      </c>
      <c r="S41" s="65">
        <f t="shared" si="6"/>
        <v>0.50891948390297681</v>
      </c>
    </row>
    <row r="42" spans="1:19" x14ac:dyDescent="0.2">
      <c r="A42" s="29"/>
      <c r="B42" s="29"/>
      <c r="C42" s="29"/>
      <c r="D42" s="26"/>
      <c r="E42" s="22" t="s">
        <v>5</v>
      </c>
      <c r="F42" s="20"/>
      <c r="G42" s="24"/>
      <c r="H42" s="26"/>
      <c r="J42" s="47">
        <v>33</v>
      </c>
      <c r="K42" s="49"/>
      <c r="L42" s="43">
        <f t="shared" si="0"/>
        <v>0.55183826216304654</v>
      </c>
      <c r="M42" s="44">
        <f t="shared" si="7"/>
        <v>4.2907945222592954E-2</v>
      </c>
      <c r="N42" s="53">
        <f t="shared" si="1"/>
        <v>2.1049847582651307</v>
      </c>
      <c r="O42" s="54">
        <f t="shared" si="10"/>
        <v>0</v>
      </c>
      <c r="P42" s="63" t="str">
        <f t="shared" si="3"/>
        <v/>
      </c>
      <c r="Q42" s="65" t="str">
        <f t="shared" si="4"/>
        <v/>
      </c>
      <c r="R42" s="66">
        <f t="shared" si="5"/>
        <v>33</v>
      </c>
      <c r="S42" s="65">
        <f t="shared" si="6"/>
        <v>0.55183826216304654</v>
      </c>
    </row>
    <row r="43" spans="1:19" ht="15.75" x14ac:dyDescent="0.3">
      <c r="A43" s="22" t="s">
        <v>23</v>
      </c>
      <c r="B43" s="23"/>
      <c r="C43" s="24"/>
      <c r="D43" s="26"/>
      <c r="E43" s="81" t="s">
        <v>44</v>
      </c>
      <c r="F43" s="72">
        <f>ATANH($F$41/$F$39)*$F$39/$F$40</f>
        <v>20.175612995481565</v>
      </c>
      <c r="G43" s="83" t="s">
        <v>52</v>
      </c>
      <c r="H43" s="26"/>
      <c r="J43" s="47">
        <v>34</v>
      </c>
      <c r="K43" s="49"/>
      <c r="L43" s="43">
        <f t="shared" si="0"/>
        <v>0.59473515827427936</v>
      </c>
      <c r="M43" s="44">
        <f t="shared" si="7"/>
        <v>4.288573907519104E-2</v>
      </c>
      <c r="N43" s="53">
        <f t="shared" si="1"/>
        <v>2.1031028094759181</v>
      </c>
      <c r="O43" s="54">
        <f t="shared" si="10"/>
        <v>0</v>
      </c>
      <c r="P43" s="63" t="str">
        <f t="shared" si="3"/>
        <v/>
      </c>
      <c r="Q43" s="65" t="str">
        <f t="shared" si="4"/>
        <v/>
      </c>
      <c r="R43" s="66">
        <f t="shared" si="5"/>
        <v>34</v>
      </c>
      <c r="S43" s="65">
        <f t="shared" si="6"/>
        <v>0.59473515827427936</v>
      </c>
    </row>
    <row r="44" spans="1:19" x14ac:dyDescent="0.2">
      <c r="A44" s="80" t="s">
        <v>3</v>
      </c>
      <c r="B44" s="80" t="s">
        <v>4</v>
      </c>
      <c r="C44" s="18" t="s">
        <v>39</v>
      </c>
      <c r="D44" s="36"/>
      <c r="E44" s="22" t="s">
        <v>10</v>
      </c>
      <c r="F44" s="20"/>
      <c r="G44" s="24"/>
      <c r="H44" s="26"/>
      <c r="J44" s="47">
        <v>35</v>
      </c>
      <c r="K44" s="49"/>
      <c r="L44" s="43">
        <f t="shared" si="0"/>
        <v>0.63760952469244081</v>
      </c>
      <c r="M44" s="44">
        <f t="shared" si="7"/>
        <v>4.2862886066109072E-2</v>
      </c>
      <c r="N44" s="53">
        <f t="shared" si="1"/>
        <v>2.1011909836671281</v>
      </c>
      <c r="O44" s="54">
        <f t="shared" si="10"/>
        <v>0</v>
      </c>
      <c r="P44" s="63" t="str">
        <f t="shared" si="3"/>
        <v/>
      </c>
      <c r="Q44" s="65" t="str">
        <f t="shared" si="4"/>
        <v/>
      </c>
      <c r="R44" s="66">
        <f t="shared" si="5"/>
        <v>35</v>
      </c>
      <c r="S44" s="65">
        <f t="shared" si="6"/>
        <v>0.63760952469244081</v>
      </c>
    </row>
    <row r="45" spans="1:19" ht="15.75" x14ac:dyDescent="0.3">
      <c r="A45" s="50" t="s">
        <v>18</v>
      </c>
      <c r="B45" s="25">
        <v>0.4</v>
      </c>
      <c r="C45" s="78" t="s">
        <v>40</v>
      </c>
      <c r="D45" s="26"/>
      <c r="E45" s="69" t="s">
        <v>45</v>
      </c>
      <c r="F45" s="71">
        <f>ATANH(((($F$39-$F$41)*0.5)+$F$41)/$F$39)*$F$39/$F$40</f>
        <v>211.0319290395833</v>
      </c>
      <c r="G45" s="84" t="s">
        <v>52</v>
      </c>
      <c r="H45" s="26"/>
      <c r="J45" s="47">
        <v>36</v>
      </c>
      <c r="K45" s="49"/>
      <c r="L45" s="43">
        <f t="shared" si="0"/>
        <v>0.68046071525122975</v>
      </c>
      <c r="M45" s="44">
        <f t="shared" si="7"/>
        <v>4.2839387592501131E-2</v>
      </c>
      <c r="N45" s="53">
        <f t="shared" si="1"/>
        <v>2.0992493937941328</v>
      </c>
      <c r="O45" s="54">
        <f t="shared" si="10"/>
        <v>0</v>
      </c>
      <c r="P45" s="63" t="str">
        <f t="shared" si="3"/>
        <v/>
      </c>
      <c r="Q45" s="65" t="str">
        <f t="shared" si="4"/>
        <v/>
      </c>
      <c r="R45" s="66">
        <f t="shared" si="5"/>
        <v>36</v>
      </c>
      <c r="S45" s="65">
        <f t="shared" si="6"/>
        <v>0.68046071525122975</v>
      </c>
    </row>
    <row r="46" spans="1:19" ht="15.75" x14ac:dyDescent="0.3">
      <c r="A46" s="50" t="s">
        <v>13</v>
      </c>
      <c r="B46" s="25">
        <v>100</v>
      </c>
      <c r="C46" s="78" t="s">
        <v>41</v>
      </c>
      <c r="D46" s="26"/>
      <c r="E46" s="50" t="s">
        <v>46</v>
      </c>
      <c r="F46" s="46">
        <f>ATANH(((($F$39-$F$41)*0.85)+$F$41)/$F$39)*$F$39/$F$40</f>
        <v>462.44696440083942</v>
      </c>
      <c r="G46" s="79" t="s">
        <v>52</v>
      </c>
      <c r="H46" s="26"/>
      <c r="J46" s="47">
        <v>37</v>
      </c>
      <c r="K46" s="49"/>
      <c r="L46" s="43">
        <f t="shared" si="0"/>
        <v>0.7232880852006599</v>
      </c>
      <c r="M46" s="44">
        <f t="shared" si="7"/>
        <v>4.2815245089812548E-2</v>
      </c>
      <c r="N46" s="53">
        <f t="shared" si="1"/>
        <v>2.0972781544120545</v>
      </c>
      <c r="O46" s="54">
        <f t="shared" si="10"/>
        <v>0</v>
      </c>
      <c r="P46" s="63" t="str">
        <f t="shared" si="3"/>
        <v/>
      </c>
      <c r="Q46" s="65" t="str">
        <f t="shared" si="4"/>
        <v/>
      </c>
      <c r="R46" s="66">
        <f t="shared" si="5"/>
        <v>37</v>
      </c>
      <c r="S46" s="65">
        <f t="shared" si="6"/>
        <v>0.7232880852006599</v>
      </c>
    </row>
    <row r="47" spans="1:19" ht="15.75" x14ac:dyDescent="0.3">
      <c r="A47" s="50" t="s">
        <v>14</v>
      </c>
      <c r="B47" s="25">
        <v>6</v>
      </c>
      <c r="C47" s="78" t="s">
        <v>42</v>
      </c>
      <c r="D47" s="27"/>
      <c r="E47" s="50" t="s">
        <v>47</v>
      </c>
      <c r="F47" s="46">
        <f>ATANH(((($F$39-$F$41)*0.9)+$F$41)/$F$39)*$F$39/$F$40</f>
        <v>539.78121922195032</v>
      </c>
      <c r="G47" s="79" t="s">
        <v>52</v>
      </c>
      <c r="I47" s="27"/>
      <c r="J47" s="47">
        <v>38</v>
      </c>
      <c r="K47" s="49"/>
      <c r="L47" s="43">
        <f t="shared" si="0"/>
        <v>0.76609099124525704</v>
      </c>
      <c r="M47" s="44">
        <f t="shared" si="7"/>
        <v>4.2790460031594472E-2</v>
      </c>
      <c r="N47" s="53">
        <f t="shared" si="1"/>
        <v>2.0952773816616626</v>
      </c>
      <c r="O47" s="54">
        <f t="shared" si="10"/>
        <v>0</v>
      </c>
      <c r="P47" s="63" t="str">
        <f t="shared" si="3"/>
        <v/>
      </c>
      <c r="Q47" s="65" t="str">
        <f t="shared" si="4"/>
        <v/>
      </c>
      <c r="R47" s="66">
        <f t="shared" si="5"/>
        <v>38</v>
      </c>
      <c r="S47" s="65">
        <f t="shared" si="6"/>
        <v>0.76609099124525704</v>
      </c>
    </row>
    <row r="48" spans="1:19" ht="15.75" x14ac:dyDescent="0.3">
      <c r="A48" s="51" t="s">
        <v>38</v>
      </c>
      <c r="B48" s="52">
        <f>0.01*B45*B46/B47</f>
        <v>6.6666666666666666E-2</v>
      </c>
      <c r="C48" s="79" t="s">
        <v>43</v>
      </c>
      <c r="D48" s="32"/>
      <c r="E48" s="50" t="s">
        <v>48</v>
      </c>
      <c r="F48" s="46">
        <f>ATANH(((($F$39-$F$41)*0.95)+$F$41)/$F$39)*$F$39/$F$40</f>
        <v>668.6787754159966</v>
      </c>
      <c r="G48" s="79" t="s">
        <v>52</v>
      </c>
      <c r="H48" s="32"/>
      <c r="I48" s="27"/>
      <c r="J48" s="47">
        <v>39</v>
      </c>
      <c r="K48" s="49"/>
      <c r="L48" s="43">
        <f t="shared" si="0"/>
        <v>0.80886879158207547</v>
      </c>
      <c r="M48" s="44">
        <f t="shared" si="7"/>
        <v>4.2765033929313953E-2</v>
      </c>
      <c r="N48" s="53">
        <f t="shared" si="1"/>
        <v>2.093247193255098</v>
      </c>
      <c r="O48" s="54">
        <f t="shared" si="10"/>
        <v>0</v>
      </c>
      <c r="P48" s="63" t="str">
        <f t="shared" si="3"/>
        <v/>
      </c>
      <c r="Q48" s="65" t="str">
        <f t="shared" si="4"/>
        <v/>
      </c>
      <c r="R48" s="66">
        <f t="shared" si="5"/>
        <v>39</v>
      </c>
      <c r="S48" s="65">
        <f t="shared" si="6"/>
        <v>0.80886879158207547</v>
      </c>
    </row>
    <row r="49" spans="1:19" ht="15.75" x14ac:dyDescent="0.3">
      <c r="A49" s="27"/>
      <c r="B49" s="27"/>
      <c r="C49" s="34"/>
      <c r="D49" s="37"/>
      <c r="E49" s="67" t="s">
        <v>49</v>
      </c>
      <c r="F49" s="68">
        <f>LOOKUP(1,$O$9:$O$2009,$J$9:$J$2009)</f>
        <v>847</v>
      </c>
      <c r="G49" s="82" t="s">
        <v>52</v>
      </c>
      <c r="H49" s="34"/>
      <c r="I49" s="27"/>
      <c r="J49" s="47">
        <v>40</v>
      </c>
      <c r="K49" s="49"/>
      <c r="L49" s="43">
        <f t="shared" si="0"/>
        <v>0.85162084593851006</v>
      </c>
      <c r="M49" s="44">
        <f t="shared" si="7"/>
        <v>4.2738968332159094E-2</v>
      </c>
      <c r="N49" s="53">
        <f t="shared" si="1"/>
        <v>2.091187708461435</v>
      </c>
      <c r="O49" s="54">
        <f t="shared" si="10"/>
        <v>0</v>
      </c>
      <c r="P49" s="63" t="str">
        <f t="shared" si="3"/>
        <v/>
      </c>
      <c r="Q49" s="65" t="str">
        <f t="shared" si="4"/>
        <v/>
      </c>
      <c r="R49" s="66">
        <f t="shared" si="5"/>
        <v>40</v>
      </c>
      <c r="S49" s="65">
        <f t="shared" si="6"/>
        <v>0.85162084593851006</v>
      </c>
    </row>
    <row r="50" spans="1:19" ht="14.25" x14ac:dyDescent="0.25">
      <c r="A50" s="27"/>
      <c r="B50" s="27"/>
      <c r="C50" s="34"/>
      <c r="D50" s="37"/>
      <c r="E50" s="22" t="s">
        <v>19</v>
      </c>
      <c r="F50" s="20"/>
      <c r="G50" s="24"/>
      <c r="I50" s="27"/>
      <c r="J50" s="47">
        <v>41</v>
      </c>
      <c r="K50" s="49"/>
      <c r="L50" s="43">
        <f t="shared" si="0"/>
        <v>0.89434651560992384</v>
      </c>
      <c r="M50" s="44">
        <f t="shared" si="7"/>
        <v>4.2712264826839784E-2</v>
      </c>
      <c r="N50" s="53">
        <f t="shared" si="1"/>
        <v>2.0890990480920828</v>
      </c>
      <c r="O50" s="54">
        <f t="shared" si="10"/>
        <v>0</v>
      </c>
      <c r="P50" s="63" t="str">
        <f t="shared" si="3"/>
        <v/>
      </c>
      <c r="Q50" s="65" t="str">
        <f t="shared" si="4"/>
        <v/>
      </c>
      <c r="R50" s="66">
        <f t="shared" si="5"/>
        <v>41</v>
      </c>
      <c r="S50" s="65">
        <f t="shared" si="6"/>
        <v>0.89434651560992384</v>
      </c>
    </row>
    <row r="51" spans="1:19" ht="15.75" x14ac:dyDescent="0.3">
      <c r="A51" s="27"/>
      <c r="B51" s="27"/>
      <c r="C51" s="34"/>
      <c r="D51" s="37"/>
      <c r="E51" s="81" t="s">
        <v>50</v>
      </c>
      <c r="F51" s="72">
        <f>LOOKUP(1,$O$9:$O$2009,$L$9:$L$2009)</f>
        <v>14.396655857856366</v>
      </c>
      <c r="G51" s="83" t="s">
        <v>43</v>
      </c>
      <c r="I51" s="27"/>
      <c r="J51" s="47">
        <v>42</v>
      </c>
      <c r="K51" s="49"/>
      <c r="L51" s="43">
        <f t="shared" si="0"/>
        <v>0.93704516349706524</v>
      </c>
      <c r="M51" s="44">
        <f t="shared" si="7"/>
        <v>4.2684925037383761E-2</v>
      </c>
      <c r="N51" s="53">
        <f t="shared" si="1"/>
        <v>2.0869813344860262</v>
      </c>
      <c r="O51" s="54">
        <f t="shared" si="10"/>
        <v>0</v>
      </c>
      <c r="P51" s="63" t="str">
        <f t="shared" si="3"/>
        <v/>
      </c>
      <c r="Q51" s="65" t="str">
        <f t="shared" si="4"/>
        <v/>
      </c>
      <c r="R51" s="66">
        <f t="shared" si="5"/>
        <v>42</v>
      </c>
      <c r="S51" s="65">
        <f t="shared" si="6"/>
        <v>0.93704516349706524</v>
      </c>
    </row>
    <row r="52" spans="1:19" x14ac:dyDescent="0.2">
      <c r="A52" s="27"/>
      <c r="B52" s="27"/>
      <c r="C52" s="27"/>
      <c r="D52" s="27"/>
      <c r="E52" s="22" t="s">
        <v>53</v>
      </c>
      <c r="F52" s="20"/>
      <c r="G52" s="24"/>
      <c r="I52" s="27"/>
      <c r="J52" s="47">
        <v>43</v>
      </c>
      <c r="K52" s="49"/>
      <c r="L52" s="43">
        <f t="shared" si="0"/>
        <v>0.97971615414328184</v>
      </c>
      <c r="M52" s="44">
        <f t="shared" si="7"/>
        <v>4.2656950624928212E-2</v>
      </c>
      <c r="N52" s="53">
        <f t="shared" si="1"/>
        <v>2.0848346914949176</v>
      </c>
      <c r="O52" s="54">
        <f t="shared" si="10"/>
        <v>0</v>
      </c>
      <c r="P52" s="63" t="str">
        <f t="shared" si="3"/>
        <v/>
      </c>
      <c r="Q52" s="65" t="str">
        <f t="shared" si="4"/>
        <v/>
      </c>
      <c r="R52" s="66">
        <f t="shared" si="5"/>
        <v>43</v>
      </c>
      <c r="S52" s="65">
        <f t="shared" si="6"/>
        <v>0.97971615414328184</v>
      </c>
    </row>
    <row r="53" spans="1:19" ht="15.75" x14ac:dyDescent="0.3">
      <c r="A53" s="27"/>
      <c r="B53" s="27"/>
      <c r="C53" s="27"/>
      <c r="D53" s="27"/>
      <c r="E53" s="69" t="s">
        <v>76</v>
      </c>
      <c r="F53" s="70">
        <f>$F$40*(1/COSH($F$40*$F$43/$F$39))^2</f>
        <v>4.3134839978423878E-2</v>
      </c>
      <c r="G53" s="86" t="s">
        <v>51</v>
      </c>
      <c r="I53" s="27"/>
      <c r="J53" s="47">
        <v>44</v>
      </c>
      <c r="K53" s="49"/>
      <c r="L53" s="43">
        <f t="shared" si="0"/>
        <v>1.0223588537715251</v>
      </c>
      <c r="M53" s="44">
        <f t="shared" si="7"/>
        <v>4.2628343287506802E-2</v>
      </c>
      <c r="N53" s="53">
        <f t="shared" si="1"/>
        <v>2.0826592444680028</v>
      </c>
      <c r="O53" s="54">
        <f t="shared" si="10"/>
        <v>0</v>
      </c>
      <c r="P53" s="63" t="str">
        <f t="shared" si="3"/>
        <v/>
      </c>
      <c r="Q53" s="65" t="str">
        <f t="shared" si="4"/>
        <v/>
      </c>
      <c r="R53" s="66">
        <f t="shared" si="5"/>
        <v>44</v>
      </c>
      <c r="S53" s="65">
        <f t="shared" si="6"/>
        <v>1.0223588537715251</v>
      </c>
    </row>
    <row r="54" spans="1:19" ht="15.75" x14ac:dyDescent="0.3">
      <c r="A54" s="27"/>
      <c r="B54" s="27"/>
      <c r="C54" s="27"/>
      <c r="D54" s="27"/>
      <c r="E54" s="50" t="s">
        <v>77</v>
      </c>
      <c r="F54" s="44">
        <f>SLOPE(Q9:Q1959,P9:P1959)</f>
        <v>4.3230195322190593E-2</v>
      </c>
      <c r="G54" s="78" t="s">
        <v>51</v>
      </c>
      <c r="I54" s="27"/>
      <c r="J54" s="47">
        <v>45</v>
      </c>
      <c r="K54" s="49"/>
      <c r="L54" s="43">
        <f t="shared" si="0"/>
        <v>1.0649726303211393</v>
      </c>
      <c r="M54" s="44">
        <f t="shared" si="7"/>
        <v>4.2599104759832356E-2</v>
      </c>
      <c r="N54" s="53">
        <f t="shared" si="1"/>
        <v>2.0804551202369126</v>
      </c>
      <c r="O54" s="54">
        <f t="shared" si="10"/>
        <v>0</v>
      </c>
      <c r="P54" s="63" t="str">
        <f t="shared" si="3"/>
        <v/>
      </c>
      <c r="Q54" s="65" t="str">
        <f t="shared" si="4"/>
        <v/>
      </c>
      <c r="R54" s="66">
        <f t="shared" si="5"/>
        <v>45</v>
      </c>
      <c r="S54" s="65">
        <f t="shared" si="6"/>
        <v>1.0649726303211393</v>
      </c>
    </row>
    <row r="55" spans="1:19" ht="15.75" x14ac:dyDescent="0.3">
      <c r="A55" s="38"/>
      <c r="B55" s="38"/>
      <c r="C55" s="27"/>
      <c r="D55" s="27"/>
      <c r="E55" s="50" t="s">
        <v>78</v>
      </c>
      <c r="F55" s="44">
        <f>SLOPE(S9:S1959,R9:R1959)</f>
        <v>3.9062737701963092E-2</v>
      </c>
      <c r="G55" s="78" t="s">
        <v>51</v>
      </c>
      <c r="I55" s="27"/>
      <c r="J55" s="47">
        <v>46</v>
      </c>
      <c r="K55" s="49"/>
      <c r="L55" s="43">
        <f t="shared" si="0"/>
        <v>1.1075568534844265</v>
      </c>
      <c r="M55" s="44">
        <f t="shared" si="7"/>
        <v>4.2569236813075076E-2</v>
      </c>
      <c r="N55" s="53">
        <f t="shared" si="1"/>
        <v>2.0782224471003015</v>
      </c>
      <c r="O55" s="54">
        <f t="shared" si="10"/>
        <v>0</v>
      </c>
      <c r="P55" s="63" t="str">
        <f t="shared" si="3"/>
        <v/>
      </c>
      <c r="Q55" s="65" t="str">
        <f t="shared" si="4"/>
        <v/>
      </c>
      <c r="R55" s="66">
        <f t="shared" si="5"/>
        <v>46</v>
      </c>
      <c r="S55" s="65">
        <f t="shared" si="6"/>
        <v>1.1075568534844265</v>
      </c>
    </row>
    <row r="56" spans="1:19" x14ac:dyDescent="0.2">
      <c r="A56" s="39"/>
      <c r="B56" s="39"/>
      <c r="C56" s="27"/>
      <c r="D56" s="27"/>
      <c r="E56" s="73"/>
      <c r="F56" s="27"/>
      <c r="I56" s="27"/>
      <c r="J56" s="47">
        <v>47</v>
      </c>
      <c r="K56" s="49"/>
      <c r="L56" s="43">
        <f t="shared" si="0"/>
        <v>1.1501108947429959</v>
      </c>
      <c r="M56" s="44">
        <f t="shared" si="7"/>
        <v>4.2538741254636456E-2</v>
      </c>
      <c r="N56" s="53">
        <f t="shared" si="1"/>
        <v>2.0759613548083395</v>
      </c>
      <c r="O56" s="54">
        <f t="shared" si="10"/>
        <v>0</v>
      </c>
      <c r="P56" s="63" t="str">
        <f t="shared" si="3"/>
        <v/>
      </c>
      <c r="Q56" s="65" t="str">
        <f t="shared" si="4"/>
        <v/>
      </c>
      <c r="R56" s="66">
        <f t="shared" si="5"/>
        <v>47</v>
      </c>
      <c r="S56" s="65">
        <f t="shared" si="6"/>
        <v>1.1501108947429959</v>
      </c>
    </row>
    <row r="57" spans="1:19" x14ac:dyDescent="0.2">
      <c r="A57" s="39"/>
      <c r="B57" s="39"/>
      <c r="C57" s="27"/>
      <c r="D57" s="27"/>
      <c r="E57" s="74"/>
      <c r="F57" s="75"/>
      <c r="I57" s="27"/>
      <c r="J57" s="47">
        <v>48</v>
      </c>
      <c r="K57" s="49"/>
      <c r="L57" s="43">
        <f t="shared" si="0"/>
        <v>1.1926341274038759</v>
      </c>
      <c r="M57" s="44">
        <f t="shared" si="7"/>
        <v>4.2507619927918891E-2</v>
      </c>
      <c r="N57" s="53">
        <f t="shared" si="1"/>
        <v>2.0736719745470706</v>
      </c>
      <c r="O57" s="54">
        <f t="shared" si="10"/>
        <v>0</v>
      </c>
      <c r="P57" s="63" t="str">
        <f t="shared" si="3"/>
        <v/>
      </c>
      <c r="Q57" s="65" t="str">
        <f t="shared" si="4"/>
        <v/>
      </c>
      <c r="R57" s="66">
        <f t="shared" si="5"/>
        <v>48</v>
      </c>
      <c r="S57" s="65">
        <f t="shared" si="6"/>
        <v>1.1926341274038759</v>
      </c>
    </row>
    <row r="58" spans="1:19" x14ac:dyDescent="0.2">
      <c r="A58" s="39"/>
      <c r="B58" s="39"/>
      <c r="C58" s="27"/>
      <c r="D58" s="27"/>
      <c r="E58" s="74"/>
      <c r="F58" s="75"/>
      <c r="I58" s="27"/>
      <c r="J58" s="47">
        <v>49</v>
      </c>
      <c r="K58" s="49"/>
      <c r="L58" s="43">
        <f t="shared" si="0"/>
        <v>1.2351259266354013</v>
      </c>
      <c r="M58" s="44">
        <f t="shared" si="7"/>
        <v>4.2475874712091084E-2</v>
      </c>
      <c r="N58" s="53">
        <f t="shared" si="1"/>
        <v>2.0713544389226364</v>
      </c>
      <c r="O58" s="54">
        <f t="shared" si="10"/>
        <v>0</v>
      </c>
      <c r="P58" s="63" t="str">
        <f t="shared" si="3"/>
        <v/>
      </c>
      <c r="Q58" s="65" t="str">
        <f t="shared" si="4"/>
        <v/>
      </c>
      <c r="R58" s="66">
        <f t="shared" si="5"/>
        <v>49</v>
      </c>
      <c r="S58" s="65">
        <f t="shared" si="6"/>
        <v>1.2351259266354013</v>
      </c>
    </row>
    <row r="59" spans="1:19" x14ac:dyDescent="0.2">
      <c r="A59" s="39"/>
      <c r="B59" s="39"/>
      <c r="C59" s="27"/>
      <c r="D59" s="27"/>
      <c r="E59" s="74"/>
      <c r="F59" s="75"/>
      <c r="I59" s="27"/>
      <c r="J59" s="47">
        <v>50</v>
      </c>
      <c r="K59" s="48">
        <f>B22</f>
        <v>1.6</v>
      </c>
      <c r="L59" s="43">
        <f t="shared" si="0"/>
        <v>1.2775856695028618</v>
      </c>
      <c r="M59" s="44">
        <f t="shared" si="7"/>
        <v>4.2443507521849173E-2</v>
      </c>
      <c r="N59" s="53">
        <f t="shared" si="1"/>
        <v>2.0690088819453485</v>
      </c>
      <c r="O59" s="54">
        <f t="shared" si="10"/>
        <v>0</v>
      </c>
      <c r="P59" s="63" t="str">
        <f t="shared" si="3"/>
        <v/>
      </c>
      <c r="Q59" s="65" t="str">
        <f t="shared" si="4"/>
        <v/>
      </c>
      <c r="R59" s="66">
        <f t="shared" si="5"/>
        <v>50</v>
      </c>
      <c r="S59" s="65">
        <f t="shared" si="6"/>
        <v>1.2775856695028618</v>
      </c>
    </row>
    <row r="60" spans="1:19" x14ac:dyDescent="0.2">
      <c r="A60" s="39"/>
      <c r="B60" s="39"/>
      <c r="C60" s="27"/>
      <c r="D60" s="27"/>
      <c r="E60" s="74"/>
      <c r="F60" s="75"/>
      <c r="I60" s="27"/>
      <c r="J60" s="47">
        <v>51</v>
      </c>
      <c r="K60" s="49"/>
      <c r="L60" s="43">
        <f t="shared" si="0"/>
        <v>1.3200127350039002</v>
      </c>
      <c r="M60" s="44">
        <f t="shared" si="7"/>
        <v>4.2410520307173842E-2</v>
      </c>
      <c r="N60" s="53">
        <f t="shared" si="1"/>
        <v>2.0666354390136594</v>
      </c>
      <c r="O60" s="54">
        <f t="shared" si="10"/>
        <v>0</v>
      </c>
      <c r="P60" s="63" t="str">
        <f t="shared" si="3"/>
        <v/>
      </c>
      <c r="Q60" s="65" t="str">
        <f t="shared" si="4"/>
        <v/>
      </c>
      <c r="R60" s="66">
        <f t="shared" si="5"/>
        <v>51</v>
      </c>
      <c r="S60" s="65">
        <f t="shared" si="6"/>
        <v>1.3200127350039002</v>
      </c>
    </row>
    <row r="61" spans="1:19" x14ac:dyDescent="0.2">
      <c r="A61" s="27"/>
      <c r="B61" s="27"/>
      <c r="C61" s="27"/>
      <c r="D61" s="27"/>
      <c r="E61" s="74"/>
      <c r="F61" s="75"/>
      <c r="I61" s="27"/>
      <c r="J61" s="47">
        <v>52</v>
      </c>
      <c r="K61" s="49"/>
      <c r="L61" s="43">
        <f t="shared" si="0"/>
        <v>1.3624065041036837</v>
      </c>
      <c r="M61" s="44">
        <f t="shared" si="7"/>
        <v>4.2376915053083178E-2</v>
      </c>
      <c r="N61" s="53">
        <f t="shared" si="1"/>
        <v>2.0642342468979842</v>
      </c>
      <c r="O61" s="54">
        <f t="shared" si="10"/>
        <v>0</v>
      </c>
      <c r="P61" s="63" t="str">
        <f t="shared" si="3"/>
        <v/>
      </c>
      <c r="Q61" s="65" t="str">
        <f t="shared" si="4"/>
        <v/>
      </c>
      <c r="R61" s="66">
        <f t="shared" si="5"/>
        <v>52</v>
      </c>
      <c r="S61" s="65">
        <f t="shared" si="6"/>
        <v>1.3624065041036837</v>
      </c>
    </row>
    <row r="62" spans="1:19" x14ac:dyDescent="0.2">
      <c r="A62" s="27"/>
      <c r="B62" s="27"/>
      <c r="C62" s="27"/>
      <c r="D62" s="27"/>
      <c r="E62" s="74"/>
      <c r="F62" s="75"/>
      <c r="I62" s="27"/>
      <c r="J62" s="47">
        <v>53</v>
      </c>
      <c r="K62" s="49"/>
      <c r="L62" s="43">
        <f t="shared" si="0"/>
        <v>1.4047663597698121</v>
      </c>
      <c r="M62" s="44">
        <f t="shared" si="7"/>
        <v>4.2342693779381609E-2</v>
      </c>
      <c r="N62" s="53">
        <f t="shared" si="1"/>
        <v>2.061805443724396</v>
      </c>
      <c r="O62" s="54">
        <f t="shared" si="10"/>
        <v>0</v>
      </c>
      <c r="P62" s="63" t="str">
        <f t="shared" si="3"/>
        <v/>
      </c>
      <c r="Q62" s="65" t="str">
        <f t="shared" si="4"/>
        <v/>
      </c>
      <c r="R62" s="66">
        <f t="shared" si="5"/>
        <v>53</v>
      </c>
      <c r="S62" s="65">
        <f t="shared" si="6"/>
        <v>1.4047663597698121</v>
      </c>
    </row>
    <row r="63" spans="1:19" x14ac:dyDescent="0.2">
      <c r="A63" s="40"/>
      <c r="B63" s="40"/>
      <c r="C63" s="40"/>
      <c r="D63" s="40"/>
      <c r="E63" s="74"/>
      <c r="F63" s="75"/>
      <c r="I63" s="27"/>
      <c r="J63" s="47">
        <v>54</v>
      </c>
      <c r="K63" s="49"/>
      <c r="L63" s="43">
        <f t="shared" si="0"/>
        <v>1.4470916870069748</v>
      </c>
      <c r="M63" s="44">
        <f t="shared" si="7"/>
        <v>4.2307858540404954E-2</v>
      </c>
      <c r="N63" s="53">
        <f t="shared" si="1"/>
        <v>2.0593491689582231</v>
      </c>
      <c r="O63" s="54">
        <f t="shared" si="10"/>
        <v>0</v>
      </c>
      <c r="P63" s="63" t="str">
        <f t="shared" si="3"/>
        <v/>
      </c>
      <c r="Q63" s="65" t="str">
        <f t="shared" si="4"/>
        <v/>
      </c>
      <c r="R63" s="66">
        <f t="shared" si="5"/>
        <v>54</v>
      </c>
      <c r="S63" s="65">
        <f t="shared" si="6"/>
        <v>1.4470916870069748</v>
      </c>
    </row>
    <row r="64" spans="1:19" x14ac:dyDescent="0.2">
      <c r="A64" s="39"/>
      <c r="B64" s="39"/>
      <c r="C64" s="39"/>
      <c r="D64" s="39"/>
      <c r="E64" s="74"/>
      <c r="F64" s="75"/>
      <c r="I64" s="27"/>
      <c r="J64" s="47">
        <v>55</v>
      </c>
      <c r="K64" s="49"/>
      <c r="L64" s="43">
        <f t="shared" si="0"/>
        <v>1.489381872891355</v>
      </c>
      <c r="M64" s="44">
        <f t="shared" si="7"/>
        <v>4.2272411424761243E-2</v>
      </c>
      <c r="N64" s="53">
        <f t="shared" si="1"/>
        <v>2.0568655633875053</v>
      </c>
      <c r="O64" s="54">
        <f t="shared" si="10"/>
        <v>0</v>
      </c>
      <c r="P64" s="63" t="str">
        <f t="shared" si="3"/>
        <v/>
      </c>
      <c r="Q64" s="65" t="str">
        <f t="shared" si="4"/>
        <v/>
      </c>
      <c r="R64" s="66">
        <f t="shared" si="5"/>
        <v>55</v>
      </c>
      <c r="S64" s="65">
        <f t="shared" si="6"/>
        <v>1.489381872891355</v>
      </c>
    </row>
    <row r="65" spans="1:19" x14ac:dyDescent="0.2">
      <c r="A65" s="39"/>
      <c r="B65" s="39"/>
      <c r="C65" s="39"/>
      <c r="D65" s="39"/>
      <c r="E65" s="74"/>
      <c r="F65" s="75"/>
      <c r="I65" s="27"/>
      <c r="J65" s="47">
        <v>56</v>
      </c>
      <c r="K65" s="49"/>
      <c r="L65" s="43">
        <f t="shared" si="0"/>
        <v>1.531636306604772</v>
      </c>
      <c r="M65" s="44">
        <f t="shared" si="7"/>
        <v>4.2236354555068023E-2</v>
      </c>
      <c r="N65" s="53">
        <f t="shared" si="1"/>
        <v>2.0543547691063453</v>
      </c>
      <c r="O65" s="54">
        <f t="shared" si="10"/>
        <v>0</v>
      </c>
      <c r="P65" s="63" t="str">
        <f t="shared" si="3"/>
        <v/>
      </c>
      <c r="Q65" s="65" t="str">
        <f t="shared" si="4"/>
        <v/>
      </c>
      <c r="R65" s="66">
        <f t="shared" si="5"/>
        <v>56</v>
      </c>
      <c r="S65" s="65">
        <f t="shared" si="6"/>
        <v>1.531636306604772</v>
      </c>
    </row>
    <row r="66" spans="1:19" x14ac:dyDescent="0.2">
      <c r="A66" s="58"/>
      <c r="B66" s="58"/>
      <c r="D66" s="39"/>
      <c r="E66" s="74"/>
      <c r="F66" s="75"/>
      <c r="I66" s="27"/>
      <c r="J66" s="47">
        <v>57</v>
      </c>
      <c r="K66" s="49"/>
      <c r="L66" s="43">
        <f t="shared" si="0"/>
        <v>1.5738543794685564</v>
      </c>
      <c r="M66" s="44">
        <f t="shared" si="7"/>
        <v>4.2199690087685524E-2</v>
      </c>
      <c r="N66" s="53">
        <f t="shared" si="1"/>
        <v>2.0518169294981576</v>
      </c>
      <c r="O66" s="54">
        <f t="shared" si="10"/>
        <v>0</v>
      </c>
      <c r="P66" s="63" t="str">
        <f t="shared" si="3"/>
        <v/>
      </c>
      <c r="Q66" s="65" t="str">
        <f t="shared" si="4"/>
        <v/>
      </c>
      <c r="R66" s="66">
        <f t="shared" si="5"/>
        <v>57</v>
      </c>
      <c r="S66" s="65">
        <f t="shared" si="6"/>
        <v>1.5738543794685564</v>
      </c>
    </row>
    <row r="67" spans="1:19" x14ac:dyDescent="0.2">
      <c r="A67" s="58"/>
      <c r="B67" s="58"/>
      <c r="D67" s="27"/>
      <c r="E67" s="74"/>
      <c r="F67" s="75"/>
      <c r="I67" s="27"/>
      <c r="J67" s="47">
        <v>58</v>
      </c>
      <c r="K67" s="49"/>
      <c r="L67" s="43">
        <f t="shared" si="0"/>
        <v>1.6160354849771563</v>
      </c>
      <c r="M67" s="44">
        <f t="shared" si="7"/>
        <v>4.2162420212446358E-2</v>
      </c>
      <c r="N67" s="53">
        <f t="shared" si="1"/>
        <v>2.04925218921879</v>
      </c>
      <c r="O67" s="54">
        <f t="shared" si="10"/>
        <v>0</v>
      </c>
      <c r="P67" s="63" t="str">
        <f t="shared" si="3"/>
        <v/>
      </c>
      <c r="Q67" s="65" t="str">
        <f t="shared" si="4"/>
        <v/>
      </c>
      <c r="R67" s="66">
        <f t="shared" si="5"/>
        <v>58</v>
      </c>
      <c r="S67" s="65">
        <f t="shared" si="6"/>
        <v>1.6160354849771563</v>
      </c>
    </row>
    <row r="68" spans="1:19" x14ac:dyDescent="0.2">
      <c r="A68" s="59"/>
      <c r="B68" s="59"/>
      <c r="D68" s="40"/>
      <c r="E68" s="74"/>
      <c r="F68" s="75"/>
      <c r="G68" s="40"/>
      <c r="H68" s="40"/>
      <c r="I68" s="27"/>
      <c r="J68" s="47">
        <v>59</v>
      </c>
      <c r="K68" s="49"/>
      <c r="L68" s="43">
        <f t="shared" si="0"/>
        <v>1.6581790188314747</v>
      </c>
      <c r="M68" s="44">
        <f t="shared" si="7"/>
        <v>4.2124547152381273E-2</v>
      </c>
      <c r="N68" s="53">
        <f t="shared" si="1"/>
        <v>2.0466606941795593</v>
      </c>
      <c r="O68" s="54">
        <f t="shared" si="10"/>
        <v>0</v>
      </c>
      <c r="P68" s="63" t="str">
        <f t="shared" si="3"/>
        <v/>
      </c>
      <c r="Q68" s="65" t="str">
        <f t="shared" si="4"/>
        <v/>
      </c>
      <c r="R68" s="66">
        <f t="shared" si="5"/>
        <v>59</v>
      </c>
      <c r="S68" s="65">
        <f t="shared" si="6"/>
        <v>1.6581790188314747</v>
      </c>
    </row>
    <row r="69" spans="1:19" x14ac:dyDescent="0.2">
      <c r="A69" s="60"/>
      <c r="B69" s="60"/>
      <c r="D69" s="39"/>
      <c r="E69" s="74"/>
      <c r="F69" s="75"/>
      <c r="G69" s="39"/>
      <c r="H69" s="39"/>
      <c r="I69" s="40"/>
      <c r="J69" s="47">
        <v>60</v>
      </c>
      <c r="K69" s="49"/>
      <c r="L69" s="43">
        <f t="shared" si="0"/>
        <v>1.7002843789719306</v>
      </c>
      <c r="M69" s="44">
        <f t="shared" si="7"/>
        <v>4.2086073163441498E-2</v>
      </c>
      <c r="N69" s="53">
        <f t="shared" si="1"/>
        <v>2.0440425915301739</v>
      </c>
      <c r="O69" s="54">
        <f t="shared" si="10"/>
        <v>0</v>
      </c>
      <c r="P69" s="63" t="str">
        <f t="shared" si="3"/>
        <v/>
      </c>
      <c r="Q69" s="65" t="str">
        <f t="shared" si="4"/>
        <v/>
      </c>
      <c r="R69" s="66">
        <f t="shared" si="5"/>
        <v>60</v>
      </c>
      <c r="S69" s="65">
        <f t="shared" si="6"/>
        <v>1.7002843789719306</v>
      </c>
    </row>
    <row r="70" spans="1:19" x14ac:dyDescent="0.2">
      <c r="A70" s="60"/>
      <c r="B70" s="60"/>
      <c r="D70" s="39"/>
      <c r="E70" s="39"/>
      <c r="F70" s="39"/>
      <c r="G70" s="39"/>
      <c r="H70" s="39"/>
      <c r="I70" s="39"/>
      <c r="J70" s="47">
        <v>61</v>
      </c>
      <c r="K70" s="49"/>
      <c r="L70" s="43">
        <f t="shared" si="0"/>
        <v>1.7423509656112364</v>
      </c>
      <c r="M70" s="44">
        <f t="shared" si="7"/>
        <v>4.2047000534217192E-2</v>
      </c>
      <c r="N70" s="53">
        <f t="shared" si="1"/>
        <v>2.0413980296415666</v>
      </c>
      <c r="O70" s="54">
        <f t="shared" si="10"/>
        <v>0</v>
      </c>
      <c r="P70" s="63" t="str">
        <f t="shared" si="3"/>
        <v/>
      </c>
      <c r="Q70" s="65" t="str">
        <f t="shared" si="4"/>
        <v/>
      </c>
      <c r="R70" s="66">
        <f t="shared" si="5"/>
        <v>61</v>
      </c>
      <c r="S70" s="65">
        <f t="shared" si="6"/>
        <v>1.7423509656112364</v>
      </c>
    </row>
    <row r="71" spans="1:19" x14ac:dyDescent="0.2">
      <c r="A71" s="60"/>
      <c r="B71" s="60"/>
      <c r="D71" s="27"/>
      <c r="E71" s="27"/>
      <c r="F71" s="27"/>
      <c r="I71" s="39"/>
      <c r="J71" s="47">
        <v>62</v>
      </c>
      <c r="K71" s="49"/>
      <c r="L71" s="43">
        <f t="shared" si="0"/>
        <v>1.7843781812668955</v>
      </c>
      <c r="M71" s="44">
        <f t="shared" si="7"/>
        <v>4.2007331585652743E-2</v>
      </c>
      <c r="N71" s="53">
        <f t="shared" si="1"/>
        <v>2.0387271580886268</v>
      </c>
      <c r="O71" s="54">
        <f t="shared" si="10"/>
        <v>0</v>
      </c>
      <c r="P71" s="63" t="str">
        <f t="shared" si="3"/>
        <v/>
      </c>
      <c r="Q71" s="65" t="str">
        <f t="shared" si="4"/>
        <v/>
      </c>
      <c r="R71" s="66">
        <f t="shared" si="5"/>
        <v>62</v>
      </c>
      <c r="S71" s="65">
        <f t="shared" si="6"/>
        <v>1.7843781812668955</v>
      </c>
    </row>
    <row r="72" spans="1:19" x14ac:dyDescent="0.2">
      <c r="A72" s="61"/>
      <c r="B72" s="61"/>
      <c r="D72" s="26"/>
      <c r="E72" s="26"/>
      <c r="F72" s="26"/>
      <c r="G72" s="26"/>
      <c r="H72" s="26"/>
      <c r="J72" s="47">
        <v>63</v>
      </c>
      <c r="K72" s="49"/>
      <c r="L72" s="43">
        <f t="shared" si="0"/>
        <v>1.8263654307934125</v>
      </c>
      <c r="M72" s="44">
        <f t="shared" si="7"/>
        <v>4.1967068670758285E-2</v>
      </c>
      <c r="N72" s="53">
        <f t="shared" si="1"/>
        <v>2.0360301276328467</v>
      </c>
      <c r="O72" s="54">
        <f t="shared" si="10"/>
        <v>0</v>
      </c>
      <c r="P72" s="63" t="str">
        <f t="shared" si="3"/>
        <v/>
      </c>
      <c r="Q72" s="65" t="str">
        <f t="shared" si="4"/>
        <v/>
      </c>
      <c r="R72" s="66">
        <f t="shared" si="5"/>
        <v>63</v>
      </c>
      <c r="S72" s="65">
        <f t="shared" si="6"/>
        <v>1.8263654307934125</v>
      </c>
    </row>
    <row r="73" spans="1:19" x14ac:dyDescent="0.2">
      <c r="A73" s="60"/>
      <c r="B73" s="60"/>
      <c r="D73" s="27"/>
      <c r="E73" s="27"/>
      <c r="F73" s="27"/>
      <c r="J73" s="47">
        <v>64</v>
      </c>
      <c r="K73" s="49"/>
      <c r="L73" s="43">
        <f t="shared" ref="L73:L136" si="11">$F$39*TANH($F$40*J73/$F$39)-$F$41</f>
        <v>1.8683121214142142</v>
      </c>
      <c r="M73" s="44">
        <f t="shared" si="7"/>
        <v>4.1926214174317973E-2</v>
      </c>
      <c r="N73" s="53">
        <f t="shared" ref="N73:N136" si="12">(L123-L73)</f>
        <v>2.0333070902048735</v>
      </c>
      <c r="O73" s="54">
        <f>IF(N73&lt;=$B$48,1+O72,0)</f>
        <v>0</v>
      </c>
      <c r="P73" s="63" t="str">
        <f t="shared" si="3"/>
        <v/>
      </c>
      <c r="Q73" s="65" t="str">
        <f t="shared" si="4"/>
        <v/>
      </c>
      <c r="R73" s="66">
        <f t="shared" si="5"/>
        <v>64</v>
      </c>
      <c r="S73" s="65">
        <f t="shared" si="6"/>
        <v>1.8683121214142142</v>
      </c>
    </row>
    <row r="74" spans="1:19" x14ac:dyDescent="0.2">
      <c r="A74" s="60"/>
      <c r="B74" s="60"/>
      <c r="D74" s="27"/>
      <c r="E74" s="27"/>
      <c r="F74" s="27"/>
      <c r="I74" s="27"/>
      <c r="J74" s="47">
        <v>65</v>
      </c>
      <c r="K74" s="49"/>
      <c r="L74" s="43">
        <f t="shared" si="11"/>
        <v>1.9102176627532739</v>
      </c>
      <c r="M74" s="44">
        <f t="shared" ref="M74:M137" si="13">$F$40*(1/COSH($F$40*J74/$F$39))^2</f>
        <v>4.1884770512594864E-2</v>
      </c>
      <c r="N74" s="53">
        <f t="shared" si="12"/>
        <v>2.0305581988869843</v>
      </c>
      <c r="O74" s="54">
        <f t="shared" ref="O74:O137" si="14">IF(N74&lt;=$B$48,1+O73,0)</f>
        <v>0</v>
      </c>
      <c r="P74" s="63" t="str">
        <f t="shared" ref="P74:P137" si="15">IF(J74&lt;=$F$43,J74,"")</f>
        <v/>
      </c>
      <c r="Q74" s="65" t="str">
        <f t="shared" ref="Q74:Q137" si="16">IF(J74&lt;=$F$43,L74,"")</f>
        <v/>
      </c>
      <c r="R74" s="66">
        <f t="shared" ref="R74:R137" si="17">IF(AND(J74&gt;=$F$43,J74&lt;=200),J74,"")</f>
        <v>65</v>
      </c>
      <c r="S74" s="65">
        <f t="shared" ref="S74:S137" si="18">IF(AND(J74&gt;=$F$43,J74&lt;=200),L74,"")</f>
        <v>1.9102176627532739</v>
      </c>
    </row>
    <row r="75" spans="1:19" x14ac:dyDescent="0.2">
      <c r="A75" s="59"/>
      <c r="B75" s="60"/>
      <c r="D75" s="27"/>
      <c r="E75" s="27"/>
      <c r="F75" s="27"/>
      <c r="I75" s="27"/>
      <c r="J75" s="47">
        <v>66</v>
      </c>
      <c r="K75" s="49"/>
      <c r="L75" s="43">
        <f t="shared" si="11"/>
        <v>1.952081466866447</v>
      </c>
      <c r="M75" s="44">
        <f t="shared" si="13"/>
        <v>4.1842740133032609E-2</v>
      </c>
      <c r="N75" s="53">
        <f t="shared" si="12"/>
        <v>2.0277836078954681</v>
      </c>
      <c r="O75" s="54">
        <f t="shared" si="14"/>
        <v>0</v>
      </c>
      <c r="P75" s="63" t="str">
        <f t="shared" si="15"/>
        <v/>
      </c>
      <c r="Q75" s="65" t="str">
        <f t="shared" si="16"/>
        <v/>
      </c>
      <c r="R75" s="66">
        <f t="shared" si="17"/>
        <v>66</v>
      </c>
      <c r="S75" s="65">
        <f t="shared" si="18"/>
        <v>1.952081466866447</v>
      </c>
    </row>
    <row r="76" spans="1:19" x14ac:dyDescent="0.2">
      <c r="A76" s="60"/>
      <c r="B76" s="60"/>
      <c r="D76" s="27"/>
      <c r="E76" s="27"/>
      <c r="F76" s="27"/>
      <c r="I76" s="27"/>
      <c r="J76" s="47">
        <v>67</v>
      </c>
      <c r="K76" s="49"/>
      <c r="L76" s="43">
        <f t="shared" si="11"/>
        <v>1.9939029482724941</v>
      </c>
      <c r="M76" s="44">
        <f t="shared" si="13"/>
        <v>4.1800125513953706E-2</v>
      </c>
      <c r="N76" s="53">
        <f t="shared" si="12"/>
        <v>2.0249834725629525</v>
      </c>
      <c r="O76" s="54">
        <f t="shared" si="14"/>
        <v>0</v>
      </c>
      <c r="P76" s="63" t="str">
        <f t="shared" si="15"/>
        <v/>
      </c>
      <c r="Q76" s="65" t="str">
        <f t="shared" si="16"/>
        <v/>
      </c>
      <c r="R76" s="66">
        <f t="shared" si="17"/>
        <v>67</v>
      </c>
      <c r="S76" s="65">
        <f t="shared" si="18"/>
        <v>1.9939029482724941</v>
      </c>
    </row>
    <row r="77" spans="1:19" x14ac:dyDescent="0.2">
      <c r="A77" s="60"/>
      <c r="B77" s="60"/>
      <c r="D77" s="27"/>
      <c r="E77" s="27"/>
      <c r="F77" s="27"/>
      <c r="I77" s="27"/>
      <c r="J77" s="47">
        <v>68</v>
      </c>
      <c r="K77" s="49"/>
      <c r="L77" s="43">
        <f t="shared" si="11"/>
        <v>2.0356815239838117</v>
      </c>
      <c r="M77" s="44">
        <f t="shared" si="13"/>
        <v>4.1756929164254816E-2</v>
      </c>
      <c r="N77" s="53">
        <f t="shared" si="12"/>
        <v>2.022157949320627</v>
      </c>
      <c r="O77" s="54">
        <f t="shared" si="14"/>
        <v>0</v>
      </c>
      <c r="P77" s="63" t="str">
        <f t="shared" si="15"/>
        <v/>
      </c>
      <c r="Q77" s="65" t="str">
        <f t="shared" si="16"/>
        <v/>
      </c>
      <c r="R77" s="66">
        <f t="shared" si="17"/>
        <v>68</v>
      </c>
      <c r="S77" s="65">
        <f t="shared" si="18"/>
        <v>2.0356815239838117</v>
      </c>
    </row>
    <row r="78" spans="1:19" x14ac:dyDescent="0.2">
      <c r="A78" s="60"/>
      <c r="B78" s="60"/>
      <c r="D78" s="27"/>
      <c r="E78" s="27"/>
      <c r="F78" s="27"/>
      <c r="I78" s="27"/>
      <c r="J78" s="47">
        <v>69</v>
      </c>
      <c r="K78" s="49"/>
      <c r="L78" s="43">
        <f t="shared" si="11"/>
        <v>2.0774166135368524</v>
      </c>
      <c r="M78" s="44">
        <f t="shared" si="13"/>
        <v>4.1713153623098943E-2</v>
      </c>
      <c r="N78" s="53">
        <f t="shared" si="12"/>
        <v>2.0193071956804149</v>
      </c>
      <c r="O78" s="54">
        <f t="shared" si="14"/>
        <v>0</v>
      </c>
      <c r="P78" s="63" t="str">
        <f t="shared" si="15"/>
        <v/>
      </c>
      <c r="Q78" s="65" t="str">
        <f t="shared" si="16"/>
        <v/>
      </c>
      <c r="R78" s="66">
        <f t="shared" si="17"/>
        <v>69</v>
      </c>
      <c r="S78" s="65">
        <f t="shared" si="18"/>
        <v>2.0774166135368524</v>
      </c>
    </row>
    <row r="79" spans="1:19" x14ac:dyDescent="0.2">
      <c r="A79" s="60"/>
      <c r="B79" s="60"/>
      <c r="D79" s="27"/>
      <c r="E79" s="27"/>
      <c r="F79" s="27"/>
      <c r="I79" s="27"/>
      <c r="J79" s="47">
        <v>70</v>
      </c>
      <c r="K79" s="49"/>
      <c r="L79" s="43">
        <f t="shared" si="11"/>
        <v>2.1191076390222334</v>
      </c>
      <c r="M79" s="44">
        <f t="shared" si="13"/>
        <v>4.1668801459604443E-2</v>
      </c>
      <c r="N79" s="53">
        <f t="shared" si="12"/>
        <v>2.0164313702170769</v>
      </c>
      <c r="O79" s="54">
        <f t="shared" si="14"/>
        <v>0</v>
      </c>
      <c r="P79" s="63" t="str">
        <f t="shared" si="15"/>
        <v/>
      </c>
      <c r="Q79" s="65" t="str">
        <f t="shared" si="16"/>
        <v/>
      </c>
      <c r="R79" s="66">
        <f t="shared" si="17"/>
        <v>70</v>
      </c>
      <c r="S79" s="65">
        <f t="shared" si="18"/>
        <v>2.1191076390222334</v>
      </c>
    </row>
    <row r="80" spans="1:19" x14ac:dyDescent="0.2">
      <c r="A80" s="60"/>
      <c r="B80" s="60"/>
      <c r="D80" s="27"/>
      <c r="E80" s="27"/>
      <c r="F80" s="27"/>
      <c r="I80" s="27"/>
      <c r="J80" s="47">
        <v>71</v>
      </c>
      <c r="K80" s="49"/>
      <c r="L80" s="43">
        <f t="shared" si="11"/>
        <v>2.1607540251145427</v>
      </c>
      <c r="M80" s="44">
        <f t="shared" si="13"/>
        <v>4.1623875272531259E-2</v>
      </c>
      <c r="N80" s="53">
        <f t="shared" si="12"/>
        <v>2.0135306325502262</v>
      </c>
      <c r="O80" s="54">
        <f t="shared" si="14"/>
        <v>0</v>
      </c>
      <c r="P80" s="63" t="str">
        <f t="shared" si="15"/>
        <v/>
      </c>
      <c r="Q80" s="65" t="str">
        <f t="shared" si="16"/>
        <v/>
      </c>
      <c r="R80" s="66">
        <f t="shared" si="17"/>
        <v>71</v>
      </c>
      <c r="S80" s="65">
        <f t="shared" si="18"/>
        <v>2.1607540251145427</v>
      </c>
    </row>
    <row r="81" spans="1:19" x14ac:dyDescent="0.2">
      <c r="A81" s="60"/>
      <c r="B81" s="60"/>
      <c r="D81" s="27"/>
      <c r="E81" s="27"/>
      <c r="F81" s="27"/>
      <c r="I81" s="27"/>
      <c r="J81" s="47">
        <v>72</v>
      </c>
      <c r="K81" s="49"/>
      <c r="L81" s="43">
        <f t="shared" si="11"/>
        <v>2.2023551991018091</v>
      </c>
      <c r="M81" s="44">
        <f t="shared" si="13"/>
        <v>4.1578377689964037E-2</v>
      </c>
      <c r="N81" s="53">
        <f t="shared" si="12"/>
        <v>2.0106051433263343</v>
      </c>
      <c r="O81" s="54">
        <f t="shared" si="14"/>
        <v>0</v>
      </c>
      <c r="P81" s="63" t="str">
        <f t="shared" si="15"/>
        <v/>
      </c>
      <c r="Q81" s="65" t="str">
        <f t="shared" si="16"/>
        <v/>
      </c>
      <c r="R81" s="66">
        <f t="shared" si="17"/>
        <v>72</v>
      </c>
      <c r="S81" s="65">
        <f t="shared" si="18"/>
        <v>2.2023551991018091</v>
      </c>
    </row>
    <row r="82" spans="1:19" x14ac:dyDescent="0.2">
      <c r="A82" s="60"/>
      <c r="B82" s="60"/>
      <c r="D82" s="27"/>
      <c r="E82" s="27"/>
      <c r="F82" s="27"/>
      <c r="I82" s="27"/>
      <c r="J82" s="47">
        <v>73</v>
      </c>
      <c r="K82" s="49"/>
      <c r="L82" s="43">
        <f t="shared" si="11"/>
        <v>2.243910590914683</v>
      </c>
      <c r="M82" s="44">
        <f t="shared" si="13"/>
        <v>4.1532311368992686E-2</v>
      </c>
      <c r="N82" s="53">
        <f t="shared" si="12"/>
        <v>2.0076550642006055</v>
      </c>
      <c r="O82" s="54">
        <f t="shared" si="14"/>
        <v>0</v>
      </c>
      <c r="P82" s="63" t="str">
        <f t="shared" si="15"/>
        <v/>
      </c>
      <c r="Q82" s="65" t="str">
        <f t="shared" si="16"/>
        <v/>
      </c>
      <c r="R82" s="66">
        <f t="shared" si="17"/>
        <v>73</v>
      </c>
      <c r="S82" s="65">
        <f t="shared" si="18"/>
        <v>2.243910590914683</v>
      </c>
    </row>
    <row r="83" spans="1:19" x14ac:dyDescent="0.2">
      <c r="A83" s="59"/>
      <c r="B83" s="59"/>
      <c r="D83" s="40"/>
      <c r="E83" s="40"/>
      <c r="F83" s="40"/>
      <c r="I83" s="27"/>
      <c r="J83" s="47">
        <v>74</v>
      </c>
      <c r="K83" s="49"/>
      <c r="L83" s="43">
        <f t="shared" si="11"/>
        <v>2.2854196331552687</v>
      </c>
      <c r="M83" s="44">
        <f t="shared" si="13"/>
        <v>4.1485678995389859E-2</v>
      </c>
      <c r="N83" s="53">
        <f t="shared" si="12"/>
        <v>2.0046805578188707</v>
      </c>
      <c r="O83" s="54">
        <f t="shared" si="14"/>
        <v>0</v>
      </c>
      <c r="P83" s="63" t="str">
        <f t="shared" si="15"/>
        <v/>
      </c>
      <c r="Q83" s="65" t="str">
        <f t="shared" si="16"/>
        <v/>
      </c>
      <c r="R83" s="66">
        <f t="shared" si="17"/>
        <v>74</v>
      </c>
      <c r="S83" s="65">
        <f t="shared" si="18"/>
        <v>2.2854196331552687</v>
      </c>
    </row>
    <row r="84" spans="1:19" x14ac:dyDescent="0.2">
      <c r="A84" s="60"/>
      <c r="B84" s="60"/>
      <c r="D84" s="39"/>
      <c r="E84" s="39"/>
      <c r="F84" s="39"/>
      <c r="I84" s="27"/>
      <c r="J84" s="47">
        <v>75</v>
      </c>
      <c r="K84" s="49"/>
      <c r="L84" s="43">
        <f t="shared" si="11"/>
        <v>2.3268817611256511</v>
      </c>
      <c r="M84" s="44">
        <f t="shared" si="13"/>
        <v>4.1438483283285969E-2</v>
      </c>
      <c r="N84" s="53">
        <f t="shared" si="12"/>
        <v>2.0016817877993787</v>
      </c>
      <c r="O84" s="54">
        <f t="shared" si="14"/>
        <v>0</v>
      </c>
      <c r="P84" s="63" t="str">
        <f t="shared" si="15"/>
        <v/>
      </c>
      <c r="Q84" s="65" t="str">
        <f t="shared" si="16"/>
        <v/>
      </c>
      <c r="R84" s="66">
        <f t="shared" si="17"/>
        <v>75</v>
      </c>
      <c r="S84" s="65">
        <f t="shared" si="18"/>
        <v>2.3268817611256511</v>
      </c>
    </row>
    <row r="85" spans="1:19" x14ac:dyDescent="0.2">
      <c r="A85" s="60"/>
      <c r="B85" s="60"/>
      <c r="D85" s="39"/>
      <c r="E85" s="39"/>
      <c r="F85" s="39"/>
      <c r="I85" s="27"/>
      <c r="J85" s="47">
        <v>76</v>
      </c>
      <c r="K85" s="49"/>
      <c r="L85" s="43">
        <f t="shared" si="11"/>
        <v>2.3682964128560862</v>
      </c>
      <c r="M85" s="44">
        <f t="shared" si="13"/>
        <v>4.1390726974841412E-2</v>
      </c>
      <c r="N85" s="53">
        <f t="shared" si="12"/>
        <v>1.9986589187145611</v>
      </c>
      <c r="O85" s="54">
        <f t="shared" si="14"/>
        <v>0</v>
      </c>
      <c r="P85" s="63" t="str">
        <f t="shared" si="15"/>
        <v/>
      </c>
      <c r="Q85" s="65" t="str">
        <f t="shared" si="16"/>
        <v/>
      </c>
      <c r="R85" s="66">
        <f t="shared" si="17"/>
        <v>76</v>
      </c>
      <c r="S85" s="65">
        <f t="shared" si="18"/>
        <v>2.3682964128560862</v>
      </c>
    </row>
    <row r="86" spans="1:19" x14ac:dyDescent="0.2">
      <c r="A86" s="60"/>
      <c r="B86" s="60"/>
      <c r="D86" s="39"/>
      <c r="E86" s="39"/>
      <c r="F86" s="39"/>
      <c r="I86" s="27"/>
      <c r="J86" s="47">
        <v>77</v>
      </c>
      <c r="K86" s="49"/>
      <c r="L86" s="43">
        <f t="shared" si="11"/>
        <v>2.4096630291328696</v>
      </c>
      <c r="M86" s="44">
        <f t="shared" si="13"/>
        <v>4.1342412839916291E-2</v>
      </c>
      <c r="N86" s="53">
        <f t="shared" si="12"/>
        <v>1.9956121160727474</v>
      </c>
      <c r="O86" s="54">
        <f t="shared" si="14"/>
        <v>0</v>
      </c>
      <c r="P86" s="63" t="str">
        <f t="shared" si="15"/>
        <v/>
      </c>
      <c r="Q86" s="65" t="str">
        <f t="shared" si="16"/>
        <v/>
      </c>
      <c r="R86" s="66">
        <f t="shared" si="17"/>
        <v>77</v>
      </c>
      <c r="S86" s="65">
        <f t="shared" si="18"/>
        <v>2.4096630291328696</v>
      </c>
    </row>
    <row r="87" spans="1:19" x14ac:dyDescent="0.2">
      <c r="A87" s="60"/>
      <c r="B87" s="60"/>
      <c r="D87" s="27"/>
      <c r="E87" s="27"/>
      <c r="F87" s="27"/>
      <c r="I87" s="27"/>
      <c r="J87" s="47">
        <v>78</v>
      </c>
      <c r="K87" s="49"/>
      <c r="L87" s="43">
        <f t="shared" si="11"/>
        <v>2.4509810535258678</v>
      </c>
      <c r="M87" s="44">
        <f t="shared" si="13"/>
        <v>4.12935436757376E-2</v>
      </c>
      <c r="N87" s="53">
        <f t="shared" si="12"/>
        <v>1.992541546299841</v>
      </c>
      <c r="O87" s="54">
        <f t="shared" si="14"/>
        <v>0</v>
      </c>
      <c r="P87" s="63" t="str">
        <f t="shared" si="15"/>
        <v/>
      </c>
      <c r="Q87" s="65" t="str">
        <f t="shared" si="16"/>
        <v/>
      </c>
      <c r="R87" s="66">
        <f t="shared" si="17"/>
        <v>78</v>
      </c>
      <c r="S87" s="65">
        <f t="shared" si="18"/>
        <v>2.4509810535258678</v>
      </c>
    </row>
    <row r="88" spans="1:19" x14ac:dyDescent="0.2">
      <c r="A88" s="59"/>
      <c r="B88" s="59"/>
      <c r="D88" s="40"/>
      <c r="E88" s="40"/>
      <c r="F88" s="40"/>
      <c r="G88" s="40"/>
      <c r="H88" s="40"/>
      <c r="I88" s="27"/>
      <c r="J88" s="47">
        <v>79</v>
      </c>
      <c r="K88" s="49"/>
      <c r="L88" s="43">
        <f t="shared" si="11"/>
        <v>2.4922499324157168</v>
      </c>
      <c r="M88" s="44">
        <f t="shared" si="13"/>
        <v>4.124412230656397E-2</v>
      </c>
      <c r="N88" s="53">
        <f t="shared" si="12"/>
        <v>1.9894473767209573</v>
      </c>
      <c r="O88" s="54">
        <f t="shared" si="14"/>
        <v>0</v>
      </c>
      <c r="P88" s="63" t="str">
        <f t="shared" si="15"/>
        <v/>
      </c>
      <c r="Q88" s="65" t="str">
        <f t="shared" si="16"/>
        <v/>
      </c>
      <c r="R88" s="66">
        <f t="shared" si="17"/>
        <v>79</v>
      </c>
      <c r="S88" s="65">
        <f t="shared" si="18"/>
        <v>2.4922499324157168</v>
      </c>
    </row>
    <row r="89" spans="1:19" x14ac:dyDescent="0.2">
      <c r="A89" s="60"/>
      <c r="B89" s="60"/>
      <c r="D89" s="39"/>
      <c r="E89" s="39"/>
      <c r="F89" s="39"/>
      <c r="G89" s="39"/>
      <c r="H89" s="39"/>
      <c r="I89" s="40"/>
      <c r="J89" s="47">
        <v>80</v>
      </c>
      <c r="K89" s="49"/>
      <c r="L89" s="43">
        <f t="shared" si="11"/>
        <v>2.5334691150206883</v>
      </c>
      <c r="M89" s="44">
        <f t="shared" si="13"/>
        <v>4.1194151583348049E-2</v>
      </c>
      <c r="N89" s="53">
        <f t="shared" si="12"/>
        <v>1.9863297755420222</v>
      </c>
      <c r="O89" s="54">
        <f t="shared" si="14"/>
        <v>0</v>
      </c>
      <c r="P89" s="63" t="str">
        <f t="shared" si="15"/>
        <v/>
      </c>
      <c r="Q89" s="65" t="str">
        <f t="shared" si="16"/>
        <v/>
      </c>
      <c r="R89" s="66">
        <f t="shared" si="17"/>
        <v>80</v>
      </c>
      <c r="S89" s="65">
        <f t="shared" si="18"/>
        <v>2.5334691150206883</v>
      </c>
    </row>
    <row r="90" spans="1:19" x14ac:dyDescent="0.2">
      <c r="A90" s="60"/>
      <c r="B90" s="60"/>
      <c r="D90" s="39"/>
      <c r="E90" s="39"/>
      <c r="F90" s="39"/>
      <c r="G90" s="39"/>
      <c r="H90" s="39"/>
      <c r="I90" s="39"/>
      <c r="J90" s="47">
        <v>81</v>
      </c>
      <c r="K90" s="49"/>
      <c r="L90" s="43">
        <f t="shared" si="11"/>
        <v>2.5746380534232123</v>
      </c>
      <c r="M90" s="44">
        <f t="shared" si="13"/>
        <v>4.1143634383396598E-2</v>
      </c>
      <c r="N90" s="53">
        <f t="shared" si="12"/>
        <v>1.9831889118313462</v>
      </c>
      <c r="O90" s="54">
        <f t="shared" si="14"/>
        <v>0</v>
      </c>
      <c r="P90" s="63" t="str">
        <f t="shared" si="15"/>
        <v/>
      </c>
      <c r="Q90" s="65" t="str">
        <f t="shared" si="16"/>
        <v/>
      </c>
      <c r="R90" s="66">
        <f t="shared" si="17"/>
        <v>81</v>
      </c>
      <c r="S90" s="65">
        <f t="shared" si="18"/>
        <v>2.5746380534232123</v>
      </c>
    </row>
    <row r="91" spans="1:19" x14ac:dyDescent="0.2">
      <c r="A91" s="60"/>
      <c r="B91" s="60"/>
      <c r="D91" s="27"/>
      <c r="E91" s="27"/>
      <c r="F91" s="27"/>
      <c r="I91" s="39"/>
      <c r="J91" s="47">
        <v>82</v>
      </c>
      <c r="K91" s="49"/>
      <c r="L91" s="43">
        <f t="shared" si="11"/>
        <v>2.6157562025960579</v>
      </c>
      <c r="M91" s="44">
        <f t="shared" si="13"/>
        <v>4.1092573610028243E-2</v>
      </c>
      <c r="N91" s="53">
        <f t="shared" si="12"/>
        <v>1.9800249555011589</v>
      </c>
      <c r="O91" s="54">
        <f t="shared" si="14"/>
        <v>0</v>
      </c>
      <c r="P91" s="63" t="str">
        <f t="shared" si="15"/>
        <v/>
      </c>
      <c r="Q91" s="65" t="str">
        <f t="shared" si="16"/>
        <v/>
      </c>
      <c r="R91" s="66">
        <f t="shared" si="17"/>
        <v>82</v>
      </c>
      <c r="S91" s="65">
        <f t="shared" si="18"/>
        <v>2.6157562025960579</v>
      </c>
    </row>
    <row r="92" spans="1:19" x14ac:dyDescent="0.2">
      <c r="A92" s="60"/>
      <c r="B92" s="60"/>
      <c r="D92" s="27"/>
      <c r="E92" s="27"/>
      <c r="F92" s="27"/>
      <c r="I92" s="27"/>
      <c r="J92" s="47">
        <v>83</v>
      </c>
      <c r="K92" s="49"/>
      <c r="L92" s="43">
        <f t="shared" si="11"/>
        <v>2.6568230204281771</v>
      </c>
      <c r="M92" s="44">
        <f t="shared" si="13"/>
        <v>4.1040972192229179E-2</v>
      </c>
      <c r="N92" s="53">
        <f t="shared" si="12"/>
        <v>1.976838077289139</v>
      </c>
      <c r="O92" s="54">
        <f t="shared" si="14"/>
        <v>0</v>
      </c>
      <c r="P92" s="63" t="str">
        <f t="shared" si="15"/>
        <v/>
      </c>
      <c r="Q92" s="65" t="str">
        <f t="shared" si="16"/>
        <v/>
      </c>
      <c r="R92" s="66">
        <f t="shared" si="17"/>
        <v>83</v>
      </c>
      <c r="S92" s="65">
        <f t="shared" si="18"/>
        <v>2.6568230204281771</v>
      </c>
    </row>
    <row r="93" spans="1:19" x14ac:dyDescent="0.2">
      <c r="A93" s="60"/>
      <c r="B93" s="60"/>
      <c r="D93" s="27"/>
      <c r="E93" s="27"/>
      <c r="F93" s="27"/>
      <c r="I93" s="27"/>
      <c r="J93" s="47">
        <v>84</v>
      </c>
      <c r="K93" s="49"/>
      <c r="L93" s="43">
        <f t="shared" si="11"/>
        <v>2.6978379677501976</v>
      </c>
      <c r="M93" s="44">
        <f t="shared" si="13"/>
        <v>4.0988833084306731E-2</v>
      </c>
      <c r="N93" s="53">
        <f t="shared" si="12"/>
        <v>1.9736284487398952</v>
      </c>
      <c r="O93" s="54">
        <f t="shared" si="14"/>
        <v>0</v>
      </c>
      <c r="P93" s="63" t="str">
        <f t="shared" si="15"/>
        <v/>
      </c>
      <c r="Q93" s="65" t="str">
        <f t="shared" si="16"/>
        <v/>
      </c>
      <c r="R93" s="66">
        <f t="shared" si="17"/>
        <v>84</v>
      </c>
      <c r="S93" s="65">
        <f t="shared" si="18"/>
        <v>2.6978379677501976</v>
      </c>
    </row>
    <row r="94" spans="1:19" x14ac:dyDescent="0.2">
      <c r="A94" s="60"/>
      <c r="B94" s="60"/>
      <c r="D94" s="27"/>
      <c r="E94" s="27"/>
      <c r="F94" s="27"/>
      <c r="J94" s="47">
        <v>85</v>
      </c>
      <c r="K94" s="49"/>
      <c r="L94" s="43">
        <f t="shared" si="11"/>
        <v>2.738800508359569</v>
      </c>
      <c r="M94" s="44">
        <f t="shared" si="13"/>
        <v>4.0936159265540811E-2</v>
      </c>
      <c r="N94" s="53">
        <f t="shared" si="12"/>
        <v>1.9703962421864487</v>
      </c>
      <c r="O94" s="54">
        <f t="shared" si="14"/>
        <v>0</v>
      </c>
      <c r="P94" s="63" t="str">
        <f t="shared" si="15"/>
        <v/>
      </c>
      <c r="Q94" s="65" t="str">
        <f t="shared" si="16"/>
        <v/>
      </c>
      <c r="R94" s="66">
        <f t="shared" si="17"/>
        <v>85</v>
      </c>
      <c r="S94" s="65">
        <f t="shared" si="18"/>
        <v>2.738800508359569</v>
      </c>
    </row>
    <row r="95" spans="1:19" x14ac:dyDescent="0.2">
      <c r="A95" s="60"/>
      <c r="B95" s="60"/>
      <c r="D95" s="27"/>
      <c r="E95" s="27"/>
      <c r="F95" s="27"/>
      <c r="J95" s="47">
        <v>86</v>
      </c>
      <c r="K95" s="49"/>
      <c r="L95" s="43">
        <f t="shared" si="11"/>
        <v>2.7797101090453626</v>
      </c>
      <c r="M95" s="44">
        <f t="shared" si="13"/>
        <v>4.08829537398335E-2</v>
      </c>
      <c r="N95" s="53">
        <f t="shared" si="12"/>
        <v>1.9671416307317005</v>
      </c>
      <c r="O95" s="54">
        <f t="shared" si="14"/>
        <v>0</v>
      </c>
      <c r="P95" s="63" t="str">
        <f t="shared" si="15"/>
        <v/>
      </c>
      <c r="Q95" s="65" t="str">
        <f t="shared" si="16"/>
        <v/>
      </c>
      <c r="R95" s="66">
        <f t="shared" si="17"/>
        <v>86</v>
      </c>
      <c r="S95" s="65">
        <f t="shared" si="18"/>
        <v>2.7797101090453626</v>
      </c>
    </row>
    <row r="96" spans="1:19" x14ac:dyDescent="0.2">
      <c r="A96" s="59"/>
      <c r="B96" s="59"/>
      <c r="D96" s="27"/>
      <c r="E96" s="27"/>
      <c r="F96" s="27"/>
      <c r="J96" s="47">
        <v>87</v>
      </c>
      <c r="K96" s="49"/>
      <c r="L96" s="43">
        <f t="shared" si="11"/>
        <v>2.8205662396127145</v>
      </c>
      <c r="M96" s="44">
        <f t="shared" si="13"/>
        <v>4.0829219535356634E-2</v>
      </c>
      <c r="N96" s="53">
        <f t="shared" si="12"/>
        <v>1.9638647882298677</v>
      </c>
      <c r="O96" s="54">
        <f t="shared" si="14"/>
        <v>0</v>
      </c>
      <c r="P96" s="63" t="str">
        <f t="shared" si="15"/>
        <v/>
      </c>
      <c r="Q96" s="65" t="str">
        <f t="shared" si="16"/>
        <v/>
      </c>
      <c r="R96" s="66">
        <f t="shared" si="17"/>
        <v>87</v>
      </c>
      <c r="S96" s="65">
        <f t="shared" si="18"/>
        <v>2.8205662396127145</v>
      </c>
    </row>
    <row r="97" spans="1:19" x14ac:dyDescent="0.2">
      <c r="A97" s="60"/>
      <c r="B97" s="60"/>
      <c r="D97" s="27"/>
      <c r="E97" s="27"/>
      <c r="F97" s="27"/>
      <c r="J97" s="47">
        <v>88</v>
      </c>
      <c r="K97" s="49"/>
      <c r="L97" s="43">
        <f t="shared" si="11"/>
        <v>2.8613683729069197</v>
      </c>
      <c r="M97" s="44">
        <f t="shared" si="13"/>
        <v>4.0774959704197686E-2</v>
      </c>
      <c r="N97" s="53">
        <f t="shared" si="12"/>
        <v>1.9605658892679316</v>
      </c>
      <c r="O97" s="54">
        <f t="shared" si="14"/>
        <v>0</v>
      </c>
      <c r="P97" s="63" t="str">
        <f t="shared" si="15"/>
        <v/>
      </c>
      <c r="Q97" s="65" t="str">
        <f t="shared" si="16"/>
        <v/>
      </c>
      <c r="R97" s="66">
        <f t="shared" si="17"/>
        <v>88</v>
      </c>
      <c r="S97" s="65">
        <f t="shared" si="18"/>
        <v>2.8613683729069197</v>
      </c>
    </row>
    <row r="98" spans="1:19" x14ac:dyDescent="0.2">
      <c r="A98" s="60"/>
      <c r="B98" s="60"/>
      <c r="D98" s="27"/>
      <c r="E98" s="27"/>
      <c r="F98" s="27"/>
      <c r="J98" s="47">
        <v>89</v>
      </c>
      <c r="K98" s="49"/>
      <c r="L98" s="43">
        <f t="shared" si="11"/>
        <v>2.9021159848371734</v>
      </c>
      <c r="M98" s="44">
        <f t="shared" si="13"/>
        <v>4.0720177322003753E-2</v>
      </c>
      <c r="N98" s="53">
        <f t="shared" si="12"/>
        <v>1.95724510914707</v>
      </c>
      <c r="O98" s="54">
        <f t="shared" si="14"/>
        <v>0</v>
      </c>
      <c r="P98" s="63" t="str">
        <f t="shared" si="15"/>
        <v/>
      </c>
      <c r="Q98" s="65" t="str">
        <f t="shared" si="16"/>
        <v/>
      </c>
      <c r="R98" s="66">
        <f t="shared" si="17"/>
        <v>89</v>
      </c>
      <c r="S98" s="65">
        <f t="shared" si="18"/>
        <v>2.9021159848371734</v>
      </c>
    </row>
    <row r="99" spans="1:19" x14ac:dyDescent="0.2">
      <c r="A99" s="60"/>
      <c r="B99" s="60"/>
      <c r="D99" s="27"/>
      <c r="E99" s="27"/>
      <c r="F99" s="27"/>
      <c r="J99" s="47">
        <v>90</v>
      </c>
      <c r="K99" s="49"/>
      <c r="L99" s="43">
        <f t="shared" si="11"/>
        <v>2.9428085543999449</v>
      </c>
      <c r="M99" s="44">
        <f t="shared" si="13"/>
        <v>4.0664875487623868E-2</v>
      </c>
      <c r="N99" s="53">
        <f t="shared" si="12"/>
        <v>1.953902623864086</v>
      </c>
      <c r="O99" s="54">
        <f t="shared" si="14"/>
        <v>0</v>
      </c>
      <c r="P99" s="63" t="str">
        <f t="shared" si="15"/>
        <v/>
      </c>
      <c r="Q99" s="65" t="str">
        <f t="shared" si="16"/>
        <v/>
      </c>
      <c r="R99" s="66">
        <f t="shared" si="17"/>
        <v>90</v>
      </c>
      <c r="S99" s="65">
        <f t="shared" si="18"/>
        <v>2.9428085543999449</v>
      </c>
    </row>
    <row r="100" spans="1:19" x14ac:dyDescent="0.2">
      <c r="A100" s="60"/>
      <c r="B100" s="60"/>
      <c r="D100" s="27"/>
      <c r="E100" s="27"/>
      <c r="F100" s="27"/>
      <c r="J100" s="47">
        <v>91</v>
      </c>
      <c r="K100" s="49"/>
      <c r="L100" s="43">
        <f t="shared" si="11"/>
        <v>2.9834455637020065</v>
      </c>
      <c r="M100" s="44">
        <f t="shared" si="13"/>
        <v>4.0609057322749845E-2</v>
      </c>
      <c r="N100" s="53">
        <f t="shared" si="12"/>
        <v>1.9505386100928392</v>
      </c>
      <c r="O100" s="54">
        <f t="shared" si="14"/>
        <v>0</v>
      </c>
      <c r="P100" s="63" t="str">
        <f t="shared" si="15"/>
        <v/>
      </c>
      <c r="Q100" s="65" t="str">
        <f t="shared" si="16"/>
        <v/>
      </c>
      <c r="R100" s="66">
        <f t="shared" si="17"/>
        <v>91</v>
      </c>
      <c r="S100" s="65">
        <f t="shared" si="18"/>
        <v>2.9834455637020065</v>
      </c>
    </row>
    <row r="101" spans="1:19" x14ac:dyDescent="0.2">
      <c r="A101" s="60"/>
      <c r="B101" s="60"/>
      <c r="D101" s="27"/>
      <c r="E101" s="27"/>
      <c r="F101" s="27"/>
      <c r="J101" s="47">
        <v>92</v>
      </c>
      <c r="K101" s="49"/>
      <c r="L101" s="43">
        <f t="shared" si="11"/>
        <v>3.0240264979830913</v>
      </c>
      <c r="M101" s="44">
        <f t="shared" si="13"/>
        <v>4.0552725971555306E-2</v>
      </c>
      <c r="N101" s="53">
        <f t="shared" si="12"/>
        <v>1.9471532451656852</v>
      </c>
      <c r="O101" s="54">
        <f t="shared" si="14"/>
        <v>0</v>
      </c>
      <c r="P101" s="63" t="str">
        <f t="shared" si="15"/>
        <v/>
      </c>
      <c r="Q101" s="65" t="str">
        <f t="shared" si="16"/>
        <v/>
      </c>
      <c r="R101" s="66">
        <f t="shared" si="17"/>
        <v>92</v>
      </c>
      <c r="S101" s="65">
        <f t="shared" si="18"/>
        <v>3.0240264979830913</v>
      </c>
    </row>
    <row r="102" spans="1:19" x14ac:dyDescent="0.2">
      <c r="A102" s="60"/>
      <c r="B102" s="60"/>
      <c r="D102" s="27"/>
      <c r="E102" s="27"/>
      <c r="F102" s="27"/>
      <c r="J102" s="47">
        <v>93</v>
      </c>
      <c r="K102" s="49"/>
      <c r="L102" s="43">
        <f t="shared" si="11"/>
        <v>3.0645508456381996</v>
      </c>
      <c r="M102" s="44">
        <f t="shared" si="13"/>
        <v>4.0495884600333411E-2</v>
      </c>
      <c r="N102" s="53">
        <f t="shared" si="12"/>
        <v>1.9437467070549075</v>
      </c>
      <c r="O102" s="54">
        <f t="shared" si="14"/>
        <v>0</v>
      </c>
      <c r="P102" s="63" t="str">
        <f t="shared" si="15"/>
        <v/>
      </c>
      <c r="Q102" s="65" t="str">
        <f t="shared" si="16"/>
        <v/>
      </c>
      <c r="R102" s="66">
        <f t="shared" si="17"/>
        <v>93</v>
      </c>
      <c r="S102" s="65">
        <f t="shared" si="18"/>
        <v>3.0645508456381996</v>
      </c>
    </row>
    <row r="103" spans="1:19" x14ac:dyDescent="0.2">
      <c r="A103" s="60"/>
      <c r="B103" s="60"/>
      <c r="D103" s="27"/>
      <c r="E103" s="27"/>
      <c r="F103" s="27"/>
      <c r="J103" s="47">
        <v>94</v>
      </c>
      <c r="K103" s="49"/>
      <c r="L103" s="43">
        <f t="shared" si="11"/>
        <v>3.1050180982395279</v>
      </c>
      <c r="M103" s="44">
        <f t="shared" si="13"/>
        <v>4.0438536397133032E-2</v>
      </c>
      <c r="N103" s="53">
        <f t="shared" si="12"/>
        <v>1.9403191743541841</v>
      </c>
      <c r="O103" s="54">
        <f t="shared" si="14"/>
        <v>0</v>
      </c>
      <c r="P103" s="63" t="str">
        <f t="shared" si="15"/>
        <v/>
      </c>
      <c r="Q103" s="65" t="str">
        <f t="shared" si="16"/>
        <v/>
      </c>
      <c r="R103" s="66">
        <f t="shared" si="17"/>
        <v>94</v>
      </c>
      <c r="S103" s="65">
        <f t="shared" si="18"/>
        <v>3.1050180982395279</v>
      </c>
    </row>
    <row r="104" spans="1:19" x14ac:dyDescent="0.2">
      <c r="A104" s="60"/>
      <c r="B104" s="60"/>
      <c r="D104" s="27"/>
      <c r="E104" s="27"/>
      <c r="F104" s="27"/>
      <c r="J104" s="47">
        <v>95</v>
      </c>
      <c r="K104" s="49"/>
      <c r="L104" s="43">
        <f t="shared" si="11"/>
        <v>3.1454277505580519</v>
      </c>
      <c r="M104" s="44">
        <f t="shared" si="13"/>
        <v>4.03806845713938E-2</v>
      </c>
      <c r="N104" s="53">
        <f t="shared" si="12"/>
        <v>1.9368708262600247</v>
      </c>
      <c r="O104" s="54">
        <f t="shared" si="14"/>
        <v>0</v>
      </c>
      <c r="P104" s="63" t="str">
        <f t="shared" si="15"/>
        <v/>
      </c>
      <c r="Q104" s="65" t="str">
        <f t="shared" si="16"/>
        <v/>
      </c>
      <c r="R104" s="66">
        <f t="shared" si="17"/>
        <v>95</v>
      </c>
      <c r="S104" s="65">
        <f t="shared" si="18"/>
        <v>3.1454277505580519</v>
      </c>
    </row>
    <row r="105" spans="1:19" x14ac:dyDescent="0.2">
      <c r="A105" s="60"/>
      <c r="B105" s="60"/>
      <c r="D105" s="27"/>
      <c r="E105" s="27"/>
      <c r="F105" s="27"/>
      <c r="J105" s="47">
        <v>96</v>
      </c>
      <c r="K105" s="49"/>
      <c r="L105" s="43">
        <f t="shared" si="11"/>
        <v>3.1857793005847279</v>
      </c>
      <c r="M105" s="44">
        <f t="shared" si="13"/>
        <v>4.0322332353579578E-2</v>
      </c>
      <c r="N105" s="53">
        <f t="shared" si="12"/>
        <v>1.933401842553276</v>
      </c>
      <c r="O105" s="54">
        <f t="shared" si="14"/>
        <v>0</v>
      </c>
      <c r="P105" s="63" t="str">
        <f t="shared" si="15"/>
        <v/>
      </c>
      <c r="Q105" s="65" t="str">
        <f t="shared" si="16"/>
        <v/>
      </c>
      <c r="R105" s="66">
        <f t="shared" si="17"/>
        <v>96</v>
      </c>
      <c r="S105" s="65">
        <f t="shared" si="18"/>
        <v>3.1857793005847279</v>
      </c>
    </row>
    <row r="106" spans="1:19" x14ac:dyDescent="0.2">
      <c r="A106" s="60"/>
      <c r="B106" s="60"/>
      <c r="D106" s="27"/>
      <c r="E106" s="27"/>
      <c r="F106" s="27"/>
      <c r="J106" s="47">
        <v>97</v>
      </c>
      <c r="K106" s="49"/>
      <c r="L106" s="43">
        <f t="shared" si="11"/>
        <v>3.2260722495513354</v>
      </c>
      <c r="M106" s="44">
        <f t="shared" si="13"/>
        <v>4.026348299481091E-2</v>
      </c>
      <c r="N106" s="53">
        <f t="shared" si="12"/>
        <v>1.9299124035806097</v>
      </c>
      <c r="O106" s="54">
        <f t="shared" si="14"/>
        <v>0</v>
      </c>
      <c r="P106" s="63" t="str">
        <f t="shared" si="15"/>
        <v/>
      </c>
      <c r="Q106" s="65" t="str">
        <f t="shared" si="16"/>
        <v/>
      </c>
      <c r="R106" s="66">
        <f t="shared" si="17"/>
        <v>97</v>
      </c>
      <c r="S106" s="65">
        <f t="shared" si="18"/>
        <v>3.2260722495513354</v>
      </c>
    </row>
    <row r="107" spans="1:19" x14ac:dyDescent="0.2">
      <c r="A107" s="60"/>
      <c r="B107" s="60"/>
      <c r="D107" s="27"/>
      <c r="E107" s="27"/>
      <c r="F107" s="27"/>
      <c r="J107" s="47">
        <v>98</v>
      </c>
      <c r="K107" s="49"/>
      <c r="L107" s="43">
        <f t="shared" si="11"/>
        <v>3.2663061019509465</v>
      </c>
      <c r="M107" s="44">
        <f t="shared" si="13"/>
        <v>4.0204139766496234E-2</v>
      </c>
      <c r="N107" s="53">
        <f t="shared" si="12"/>
        <v>1.9264026902360349</v>
      </c>
      <c r="O107" s="54">
        <f t="shared" si="14"/>
        <v>0</v>
      </c>
      <c r="P107" s="63" t="str">
        <f t="shared" si="15"/>
        <v/>
      </c>
      <c r="Q107" s="65" t="str">
        <f t="shared" si="16"/>
        <v/>
      </c>
      <c r="R107" s="66">
        <f t="shared" si="17"/>
        <v>98</v>
      </c>
      <c r="S107" s="65">
        <f t="shared" si="18"/>
        <v>3.2663061019509465</v>
      </c>
    </row>
    <row r="108" spans="1:19" x14ac:dyDescent="0.2">
      <c r="A108" s="60"/>
      <c r="B108" s="60"/>
      <c r="J108" s="47">
        <v>99</v>
      </c>
      <c r="K108" s="49"/>
      <c r="L108" s="43">
        <f t="shared" si="11"/>
        <v>3.3064803655580377</v>
      </c>
      <c r="M108" s="44">
        <f t="shared" si="13"/>
        <v>4.0144305959962087E-2</v>
      </c>
      <c r="N108" s="53">
        <f t="shared" si="12"/>
        <v>1.9228728839424472</v>
      </c>
      <c r="O108" s="54">
        <f t="shared" si="14"/>
        <v>0</v>
      </c>
      <c r="P108" s="63" t="str">
        <f t="shared" si="15"/>
        <v/>
      </c>
      <c r="Q108" s="65" t="str">
        <f t="shared" si="16"/>
        <v/>
      </c>
      <c r="R108" s="66">
        <f t="shared" si="17"/>
        <v>99</v>
      </c>
      <c r="S108" s="65">
        <f t="shared" si="18"/>
        <v>3.3064803655580377</v>
      </c>
    </row>
    <row r="109" spans="1:19" x14ac:dyDescent="0.2">
      <c r="A109" s="60"/>
      <c r="B109" s="60"/>
      <c r="J109" s="47">
        <v>100</v>
      </c>
      <c r="K109" s="48">
        <f>B23</f>
        <v>4.0999999999999996</v>
      </c>
      <c r="L109" s="43">
        <f t="shared" si="11"/>
        <v>3.3465945514482103</v>
      </c>
      <c r="M109" s="44">
        <f t="shared" si="13"/>
        <v>4.0083984886082231E-2</v>
      </c>
      <c r="N109" s="53">
        <f t="shared" si="12"/>
        <v>1.9193231666332018</v>
      </c>
      <c r="O109" s="54">
        <f t="shared" si="14"/>
        <v>0</v>
      </c>
      <c r="P109" s="63" t="str">
        <f t="shared" si="15"/>
        <v/>
      </c>
      <c r="Q109" s="65" t="str">
        <f t="shared" si="16"/>
        <v/>
      </c>
      <c r="R109" s="66">
        <f t="shared" si="17"/>
        <v>100</v>
      </c>
      <c r="S109" s="65">
        <f t="shared" si="18"/>
        <v>3.3465945514482103</v>
      </c>
    </row>
    <row r="110" spans="1:19" x14ac:dyDescent="0.2">
      <c r="A110" s="60"/>
      <c r="B110" s="60"/>
      <c r="J110" s="47">
        <v>101</v>
      </c>
      <c r="K110" s="49"/>
      <c r="L110" s="43">
        <f t="shared" si="11"/>
        <v>3.3866481740175596</v>
      </c>
      <c r="M110" s="44">
        <f t="shared" si="13"/>
        <v>4.002317987490589E-2</v>
      </c>
      <c r="N110" s="53">
        <f t="shared" si="12"/>
        <v>1.9157537207337123</v>
      </c>
      <c r="O110" s="54">
        <f t="shared" si="14"/>
        <v>0</v>
      </c>
      <c r="P110" s="63" t="str">
        <f t="shared" si="15"/>
        <v/>
      </c>
      <c r="Q110" s="65" t="str">
        <f t="shared" si="16"/>
        <v/>
      </c>
      <c r="R110" s="66">
        <f t="shared" si="17"/>
        <v>101</v>
      </c>
      <c r="S110" s="65">
        <f t="shared" si="18"/>
        <v>3.3866481740175596</v>
      </c>
    </row>
    <row r="111" spans="1:19" x14ac:dyDescent="0.2">
      <c r="A111" s="60"/>
      <c r="B111" s="60"/>
      <c r="J111" s="47">
        <v>102</v>
      </c>
      <c r="K111" s="49"/>
      <c r="L111" s="43">
        <f t="shared" si="11"/>
        <v>3.4266407510016679</v>
      </c>
      <c r="M111" s="44">
        <f t="shared" si="13"/>
        <v>3.9961894275285036E-2</v>
      </c>
      <c r="N111" s="53">
        <f t="shared" si="12"/>
        <v>1.912164729143079</v>
      </c>
      <c r="O111" s="54">
        <f t="shared" si="14"/>
        <v>0</v>
      </c>
      <c r="P111" s="63" t="str">
        <f t="shared" si="15"/>
        <v/>
      </c>
      <c r="Q111" s="65" t="str">
        <f t="shared" si="16"/>
        <v/>
      </c>
      <c r="R111" s="66">
        <f t="shared" si="17"/>
        <v>102</v>
      </c>
      <c r="S111" s="65">
        <f t="shared" si="18"/>
        <v>3.4266407510016679</v>
      </c>
    </row>
    <row r="112" spans="1:19" x14ac:dyDescent="0.2">
      <c r="A112" s="60"/>
      <c r="B112" s="60"/>
      <c r="J112" s="47">
        <v>103</v>
      </c>
      <c r="K112" s="49"/>
      <c r="L112" s="43">
        <f t="shared" si="11"/>
        <v>3.4665718034942081</v>
      </c>
      <c r="M112" s="44">
        <f t="shared" si="13"/>
        <v>3.9900131454500963E-2</v>
      </c>
      <c r="N112" s="53">
        <f t="shared" si="12"/>
        <v>1.9085563752157721</v>
      </c>
      <c r="O112" s="54">
        <f t="shared" si="14"/>
        <v>0</v>
      </c>
      <c r="P112" s="63" t="str">
        <f t="shared" si="15"/>
        <v/>
      </c>
      <c r="Q112" s="65" t="str">
        <f t="shared" si="16"/>
        <v/>
      </c>
      <c r="R112" s="66">
        <f t="shared" si="17"/>
        <v>103</v>
      </c>
      <c r="S112" s="65">
        <f t="shared" si="18"/>
        <v>3.4665718034942081</v>
      </c>
    </row>
    <row r="113" spans="1:19" x14ac:dyDescent="0.2">
      <c r="A113" s="60"/>
      <c r="B113" s="60"/>
      <c r="J113" s="47">
        <v>104</v>
      </c>
      <c r="K113" s="49"/>
      <c r="L113" s="43">
        <f t="shared" si="11"/>
        <v>3.5064408559651978</v>
      </c>
      <c r="M113" s="44">
        <f t="shared" si="13"/>
        <v>3.9837894797890065E-2</v>
      </c>
      <c r="N113" s="53">
        <f t="shared" si="12"/>
        <v>1.9049288427433346</v>
      </c>
      <c r="O113" s="54">
        <f t="shared" si="14"/>
        <v>0</v>
      </c>
      <c r="P113" s="63" t="str">
        <f t="shared" si="15"/>
        <v/>
      </c>
      <c r="Q113" s="65" t="str">
        <f t="shared" si="16"/>
        <v/>
      </c>
      <c r="R113" s="66">
        <f t="shared" si="17"/>
        <v>104</v>
      </c>
      <c r="S113" s="65">
        <f t="shared" si="18"/>
        <v>3.5064408559651978</v>
      </c>
    </row>
    <row r="114" spans="1:19" x14ac:dyDescent="0.2">
      <c r="A114" s="60"/>
      <c r="B114" s="60"/>
      <c r="J114" s="47">
        <v>105</v>
      </c>
      <c r="K114" s="49"/>
      <c r="L114" s="43">
        <f t="shared" si="11"/>
        <v>3.5462474362788603</v>
      </c>
      <c r="M114" s="44">
        <f t="shared" si="13"/>
        <v>3.9775187708468968E-2</v>
      </c>
      <c r="N114" s="53">
        <f t="shared" si="12"/>
        <v>1.9012823159361272</v>
      </c>
      <c r="O114" s="54">
        <f t="shared" si="14"/>
        <v>0</v>
      </c>
      <c r="P114" s="63" t="str">
        <f t="shared" si="15"/>
        <v/>
      </c>
      <c r="Q114" s="65" t="str">
        <f t="shared" si="16"/>
        <v/>
      </c>
      <c r="R114" s="66">
        <f t="shared" si="17"/>
        <v>105</v>
      </c>
      <c r="S114" s="65">
        <f t="shared" si="18"/>
        <v>3.5462474362788603</v>
      </c>
    </row>
    <row r="115" spans="1:19" x14ac:dyDescent="0.2">
      <c r="A115" s="60"/>
      <c r="B115" s="60"/>
      <c r="J115" s="47">
        <v>106</v>
      </c>
      <c r="K115" s="49"/>
      <c r="L115" s="43">
        <f t="shared" si="11"/>
        <v>3.5859910757111173</v>
      </c>
      <c r="M115" s="44">
        <f t="shared" si="13"/>
        <v>3.9712013606558912E-2</v>
      </c>
      <c r="N115" s="53">
        <f t="shared" si="12"/>
        <v>1.8976169794051376</v>
      </c>
      <c r="O115" s="54">
        <f t="shared" si="14"/>
        <v>0</v>
      </c>
      <c r="P115" s="63" t="str">
        <f t="shared" si="15"/>
        <v/>
      </c>
      <c r="Q115" s="65" t="str">
        <f t="shared" si="16"/>
        <v/>
      </c>
      <c r="R115" s="66">
        <f t="shared" si="17"/>
        <v>106</v>
      </c>
      <c r="S115" s="65">
        <f t="shared" si="18"/>
        <v>3.5859910757111173</v>
      </c>
    </row>
    <row r="116" spans="1:19" x14ac:dyDescent="0.2">
      <c r="A116" s="60"/>
      <c r="B116" s="60"/>
      <c r="J116" s="47">
        <v>107</v>
      </c>
      <c r="K116" s="49"/>
      <c r="L116" s="43">
        <f t="shared" si="11"/>
        <v>3.6256713089667141</v>
      </c>
      <c r="M116" s="44">
        <f t="shared" si="13"/>
        <v>3.964837592940991E-2</v>
      </c>
      <c r="N116" s="53">
        <f t="shared" si="12"/>
        <v>1.893933018143807</v>
      </c>
      <c r="O116" s="54">
        <f t="shared" si="14"/>
        <v>0</v>
      </c>
      <c r="P116" s="63" t="str">
        <f t="shared" si="15"/>
        <v/>
      </c>
      <c r="Q116" s="65" t="str">
        <f t="shared" si="16"/>
        <v/>
      </c>
      <c r="R116" s="66">
        <f t="shared" si="17"/>
        <v>107</v>
      </c>
      <c r="S116" s="65">
        <f t="shared" si="18"/>
        <v>3.6256713089667141</v>
      </c>
    </row>
    <row r="117" spans="1:19" x14ac:dyDescent="0.2">
      <c r="A117" s="60"/>
      <c r="B117" s="60"/>
      <c r="J117" s="47">
        <v>108</v>
      </c>
      <c r="K117" s="49"/>
      <c r="L117" s="43">
        <f t="shared" si="11"/>
        <v>3.6652876741959464</v>
      </c>
      <c r="M117" s="44">
        <f t="shared" si="13"/>
        <v>3.9584278130824095E-2</v>
      </c>
      <c r="N117" s="53">
        <f t="shared" si="12"/>
        <v>1.8902306175099346</v>
      </c>
      <c r="O117" s="54">
        <f t="shared" si="14"/>
        <v>0</v>
      </c>
      <c r="P117" s="63" t="str">
        <f t="shared" si="15"/>
        <v/>
      </c>
      <c r="Q117" s="65" t="str">
        <f t="shared" si="16"/>
        <v/>
      </c>
      <c r="R117" s="66">
        <f t="shared" si="17"/>
        <v>108</v>
      </c>
      <c r="S117" s="65">
        <f t="shared" si="18"/>
        <v>3.6652876741959464</v>
      </c>
    </row>
    <row r="118" spans="1:19" x14ac:dyDescent="0.2">
      <c r="A118" s="60"/>
      <c r="B118" s="60"/>
      <c r="J118" s="47">
        <v>109</v>
      </c>
      <c r="K118" s="49"/>
      <c r="L118" s="43">
        <f t="shared" si="11"/>
        <v>3.704839713011034</v>
      </c>
      <c r="M118" s="44">
        <f t="shared" si="13"/>
        <v>3.9519723680778884E-2</v>
      </c>
      <c r="N118" s="53">
        <f t="shared" si="12"/>
        <v>1.8865099632076214</v>
      </c>
      <c r="O118" s="54">
        <f t="shared" si="14"/>
        <v>0</v>
      </c>
      <c r="P118" s="63" t="str">
        <f t="shared" si="15"/>
        <v/>
      </c>
      <c r="Q118" s="65" t="str">
        <f t="shared" si="16"/>
        <v/>
      </c>
      <c r="R118" s="66">
        <f t="shared" si="17"/>
        <v>109</v>
      </c>
      <c r="S118" s="65">
        <f t="shared" si="18"/>
        <v>3.704839713011034</v>
      </c>
    </row>
    <row r="119" spans="1:19" x14ac:dyDescent="0.2">
      <c r="A119" s="60"/>
      <c r="B119" s="60"/>
      <c r="J119" s="47">
        <v>110</v>
      </c>
      <c r="K119" s="49"/>
      <c r="L119" s="43">
        <f t="shared" si="11"/>
        <v>3.7443269705021045</v>
      </c>
      <c r="M119" s="44">
        <f t="shared" si="13"/>
        <v>3.9454716065049668E-2</v>
      </c>
      <c r="N119" s="53">
        <f t="shared" si="12"/>
        <v>1.8827712412692641</v>
      </c>
      <c r="O119" s="54">
        <f t="shared" si="14"/>
        <v>0</v>
      </c>
      <c r="P119" s="63" t="str">
        <f t="shared" si="15"/>
        <v/>
      </c>
      <c r="Q119" s="65" t="str">
        <f t="shared" si="16"/>
        <v/>
      </c>
      <c r="R119" s="66">
        <f t="shared" si="17"/>
        <v>110</v>
      </c>
      <c r="S119" s="65">
        <f t="shared" si="18"/>
        <v>3.7443269705021045</v>
      </c>
    </row>
    <row r="120" spans="1:19" x14ac:dyDescent="0.2">
      <c r="A120" s="60"/>
      <c r="B120" s="60"/>
      <c r="J120" s="47">
        <v>111</v>
      </c>
      <c r="K120" s="49"/>
      <c r="L120" s="43">
        <f t="shared" si="11"/>
        <v>3.7837489952528029</v>
      </c>
      <c r="M120" s="44">
        <f t="shared" si="13"/>
        <v>3.93892587848323E-2</v>
      </c>
      <c r="N120" s="53">
        <f t="shared" si="12"/>
        <v>1.8790146380376163</v>
      </c>
      <c r="O120" s="54">
        <f t="shared" si="14"/>
        <v>0</v>
      </c>
      <c r="P120" s="63" t="str">
        <f t="shared" si="15"/>
        <v/>
      </c>
      <c r="Q120" s="65" t="str">
        <f t="shared" si="16"/>
        <v/>
      </c>
      <c r="R120" s="66">
        <f t="shared" si="17"/>
        <v>111</v>
      </c>
      <c r="S120" s="65">
        <f t="shared" si="18"/>
        <v>3.7837489952528029</v>
      </c>
    </row>
    <row r="121" spans="1:19" x14ac:dyDescent="0.2">
      <c r="A121" s="60"/>
      <c r="B121" s="60"/>
      <c r="J121" s="47">
        <v>112</v>
      </c>
      <c r="K121" s="49"/>
      <c r="L121" s="43">
        <f t="shared" si="11"/>
        <v>3.8231053393555223</v>
      </c>
      <c r="M121" s="44">
        <f t="shared" si="13"/>
        <v>3.9323355356365386E-2</v>
      </c>
      <c r="N121" s="53">
        <f t="shared" si="12"/>
        <v>1.8752403401479096</v>
      </c>
      <c r="O121" s="54">
        <f t="shared" si="14"/>
        <v>0</v>
      </c>
      <c r="P121" s="63" t="str">
        <f t="shared" si="15"/>
        <v/>
      </c>
      <c r="Q121" s="65" t="str">
        <f t="shared" si="16"/>
        <v/>
      </c>
      <c r="R121" s="66">
        <f t="shared" si="17"/>
        <v>112</v>
      </c>
      <c r="S121" s="65">
        <f t="shared" si="18"/>
        <v>3.8231053393555223</v>
      </c>
    </row>
    <row r="122" spans="1:19" x14ac:dyDescent="0.2">
      <c r="A122" s="60"/>
      <c r="B122" s="60"/>
      <c r="J122" s="47">
        <v>113</v>
      </c>
      <c r="K122" s="49"/>
      <c r="L122" s="43">
        <f t="shared" si="11"/>
        <v>3.8623955584262593</v>
      </c>
      <c r="M122" s="44">
        <f t="shared" si="13"/>
        <v>3.9257009310552385E-2</v>
      </c>
      <c r="N122" s="53">
        <f t="shared" si="12"/>
        <v>1.8714485345100318</v>
      </c>
      <c r="O122" s="54">
        <f t="shared" si="14"/>
        <v>0</v>
      </c>
      <c r="P122" s="63" t="str">
        <f t="shared" si="15"/>
        <v/>
      </c>
      <c r="Q122" s="65" t="str">
        <f t="shared" si="16"/>
        <v/>
      </c>
      <c r="R122" s="66">
        <f t="shared" si="17"/>
        <v>113</v>
      </c>
      <c r="S122" s="65">
        <f t="shared" si="18"/>
        <v>3.8623955584262593</v>
      </c>
    </row>
    <row r="123" spans="1:19" x14ac:dyDescent="0.2">
      <c r="A123" s="60"/>
      <c r="B123" s="60"/>
      <c r="J123" s="47">
        <v>114</v>
      </c>
      <c r="K123" s="49"/>
      <c r="L123" s="43">
        <f t="shared" si="11"/>
        <v>3.9016192116190878</v>
      </c>
      <c r="M123" s="44">
        <f t="shared" si="13"/>
        <v>3.919022419258357E-2</v>
      </c>
      <c r="N123" s="53">
        <f t="shared" si="12"/>
        <v>1.8676394082907732</v>
      </c>
      <c r="O123" s="54">
        <f t="shared" si="14"/>
        <v>0</v>
      </c>
      <c r="P123" s="63" t="str">
        <f t="shared" si="15"/>
        <v/>
      </c>
      <c r="Q123" s="65" t="str">
        <f t="shared" si="16"/>
        <v/>
      </c>
      <c r="R123" s="66">
        <f t="shared" si="17"/>
        <v>114</v>
      </c>
      <c r="S123" s="65">
        <f t="shared" si="18"/>
        <v>3.9016192116190878</v>
      </c>
    </row>
    <row r="124" spans="1:19" x14ac:dyDescent="0.2">
      <c r="A124" s="60"/>
      <c r="B124" s="60"/>
      <c r="J124" s="47">
        <v>115</v>
      </c>
      <c r="K124" s="49"/>
      <c r="L124" s="43">
        <f t="shared" si="11"/>
        <v>3.9407758616402582</v>
      </c>
      <c r="M124" s="44">
        <f t="shared" si="13"/>
        <v>3.9123003561558178E-2</v>
      </c>
      <c r="N124" s="53">
        <f t="shared" si="12"/>
        <v>1.8638131488961482</v>
      </c>
      <c r="O124" s="54">
        <f t="shared" si="14"/>
        <v>0</v>
      </c>
      <c r="P124" s="63" t="str">
        <f t="shared" si="15"/>
        <v/>
      </c>
      <c r="Q124" s="65" t="str">
        <f t="shared" si="16"/>
        <v/>
      </c>
      <c r="R124" s="66">
        <f t="shared" si="17"/>
        <v>115</v>
      </c>
      <c r="S124" s="65">
        <f t="shared" si="18"/>
        <v>3.9407758616402582</v>
      </c>
    </row>
    <row r="125" spans="1:19" x14ac:dyDescent="0.2">
      <c r="A125" s="60"/>
      <c r="B125" s="60"/>
      <c r="J125" s="47">
        <v>116</v>
      </c>
      <c r="K125" s="49"/>
      <c r="L125" s="43">
        <f t="shared" si="11"/>
        <v>3.9798650747619151</v>
      </c>
      <c r="M125" s="44">
        <f t="shared" si="13"/>
        <v>3.9055350990106326E-2</v>
      </c>
      <c r="N125" s="53">
        <f t="shared" si="12"/>
        <v>1.8599699439537716</v>
      </c>
      <c r="O125" s="54">
        <f t="shared" si="14"/>
        <v>0</v>
      </c>
      <c r="P125" s="63" t="str">
        <f t="shared" si="15"/>
        <v/>
      </c>
      <c r="Q125" s="65" t="str">
        <f t="shared" si="16"/>
        <v/>
      </c>
      <c r="R125" s="66">
        <f t="shared" si="17"/>
        <v>116</v>
      </c>
      <c r="S125" s="65">
        <f t="shared" si="18"/>
        <v>3.9798650747619151</v>
      </c>
    </row>
    <row r="126" spans="1:19" x14ac:dyDescent="0.2">
      <c r="A126" s="60"/>
      <c r="B126" s="60"/>
      <c r="J126" s="47">
        <v>117</v>
      </c>
      <c r="K126" s="49"/>
      <c r="L126" s="43">
        <f t="shared" si="11"/>
        <v>4.0188864208354467</v>
      </c>
      <c r="M126" s="44">
        <f t="shared" si="13"/>
        <v>3.8987270064011301E-2</v>
      </c>
      <c r="N126" s="53">
        <f t="shared" si="12"/>
        <v>1.8561099812953161</v>
      </c>
      <c r="O126" s="54">
        <f t="shared" si="14"/>
        <v>0</v>
      </c>
      <c r="P126" s="63" t="str">
        <f t="shared" si="15"/>
        <v/>
      </c>
      <c r="Q126" s="65" t="str">
        <f t="shared" si="16"/>
        <v/>
      </c>
      <c r="R126" s="66">
        <f t="shared" si="17"/>
        <v>117</v>
      </c>
      <c r="S126" s="65">
        <f t="shared" si="18"/>
        <v>4.0188864208354467</v>
      </c>
    </row>
    <row r="127" spans="1:19" x14ac:dyDescent="0.2">
      <c r="A127" s="60"/>
      <c r="B127" s="60"/>
      <c r="J127" s="47">
        <v>118</v>
      </c>
      <c r="K127" s="49"/>
      <c r="L127" s="43">
        <f t="shared" si="11"/>
        <v>4.0578394733044387</v>
      </c>
      <c r="M127" s="44">
        <f t="shared" si="13"/>
        <v>3.8918764381831894E-2</v>
      </c>
      <c r="N127" s="53">
        <f t="shared" si="12"/>
        <v>1.8522334489390584</v>
      </c>
      <c r="O127" s="54">
        <f t="shared" si="14"/>
        <v>0</v>
      </c>
      <c r="P127" s="63" t="str">
        <f t="shared" si="15"/>
        <v/>
      </c>
      <c r="Q127" s="65" t="str">
        <f t="shared" si="16"/>
        <v/>
      </c>
      <c r="R127" s="66">
        <f t="shared" si="17"/>
        <v>118</v>
      </c>
      <c r="S127" s="65">
        <f t="shared" si="18"/>
        <v>4.0578394733044387</v>
      </c>
    </row>
    <row r="128" spans="1:19" x14ac:dyDescent="0.2">
      <c r="A128" s="60"/>
      <c r="B128" s="60"/>
      <c r="J128" s="47">
        <v>119</v>
      </c>
      <c r="K128" s="49"/>
      <c r="L128" s="43">
        <f t="shared" si="11"/>
        <v>4.0967238092172673</v>
      </c>
      <c r="M128" s="44">
        <f t="shared" si="13"/>
        <v>3.8849837554524876E-2</v>
      </c>
      <c r="N128" s="53">
        <f t="shared" si="12"/>
        <v>1.84834053507248</v>
      </c>
      <c r="O128" s="54">
        <f t="shared" si="14"/>
        <v>0</v>
      </c>
      <c r="P128" s="63" t="str">
        <f t="shared" si="15"/>
        <v/>
      </c>
      <c r="Q128" s="65" t="str">
        <f t="shared" si="16"/>
        <v/>
      </c>
      <c r="R128" s="66">
        <f t="shared" si="17"/>
        <v>119</v>
      </c>
      <c r="S128" s="65">
        <f t="shared" si="18"/>
        <v>4.0967238092172673</v>
      </c>
    </row>
    <row r="129" spans="1:19" x14ac:dyDescent="0.2">
      <c r="A129" s="60"/>
      <c r="B129" s="60"/>
      <c r="J129" s="47">
        <v>120</v>
      </c>
      <c r="K129" s="49"/>
      <c r="L129" s="43">
        <f t="shared" si="11"/>
        <v>4.1355390092393103</v>
      </c>
      <c r="M129" s="44">
        <f t="shared" si="13"/>
        <v>3.8780493205068066E-2</v>
      </c>
      <c r="N129" s="53">
        <f t="shared" si="12"/>
        <v>1.8444314280349561</v>
      </c>
      <c r="O129" s="54">
        <f t="shared" si="14"/>
        <v>0</v>
      </c>
      <c r="P129" s="63" t="str">
        <f t="shared" si="15"/>
        <v/>
      </c>
      <c r="Q129" s="65" t="str">
        <f t="shared" si="16"/>
        <v/>
      </c>
      <c r="R129" s="66">
        <f t="shared" si="17"/>
        <v>120</v>
      </c>
      <c r="S129" s="65">
        <f t="shared" si="18"/>
        <v>4.1355390092393103</v>
      </c>
    </row>
    <row r="130" spans="1:19" x14ac:dyDescent="0.2">
      <c r="A130" s="60"/>
      <c r="B130" s="60"/>
      <c r="J130" s="47">
        <v>121</v>
      </c>
      <c r="K130" s="49"/>
      <c r="L130" s="43">
        <f t="shared" si="11"/>
        <v>4.174284657664769</v>
      </c>
      <c r="M130" s="44">
        <f t="shared" si="13"/>
        <v>3.8710734968083353E-2</v>
      </c>
      <c r="N130" s="53">
        <f t="shared" si="12"/>
        <v>1.8405063163005453</v>
      </c>
      <c r="O130" s="54">
        <f t="shared" si="14"/>
        <v>0</v>
      </c>
      <c r="P130" s="63" t="str">
        <f t="shared" si="15"/>
        <v/>
      </c>
      <c r="Q130" s="65" t="str">
        <f t="shared" si="16"/>
        <v/>
      </c>
      <c r="R130" s="66">
        <f t="shared" si="17"/>
        <v>121</v>
      </c>
      <c r="S130" s="65">
        <f t="shared" si="18"/>
        <v>4.174284657664769</v>
      </c>
    </row>
    <row r="131" spans="1:19" x14ac:dyDescent="0.2">
      <c r="A131" s="60"/>
      <c r="B131" s="60"/>
      <c r="J131" s="47">
        <v>122</v>
      </c>
      <c r="K131" s="49"/>
      <c r="L131" s="43">
        <f t="shared" si="11"/>
        <v>4.2129603424281434</v>
      </c>
      <c r="M131" s="44">
        <f t="shared" si="13"/>
        <v>3.8640566489460598E-2</v>
      </c>
      <c r="N131" s="53">
        <f t="shared" si="12"/>
        <v>1.8365653884608149</v>
      </c>
      <c r="O131" s="54">
        <f t="shared" si="14"/>
        <v>0</v>
      </c>
      <c r="P131" s="63" t="str">
        <f t="shared" si="15"/>
        <v/>
      </c>
      <c r="Q131" s="65" t="str">
        <f t="shared" si="16"/>
        <v/>
      </c>
      <c r="R131" s="66">
        <f t="shared" si="17"/>
        <v>122</v>
      </c>
      <c r="S131" s="65">
        <f t="shared" si="18"/>
        <v>4.2129603424281434</v>
      </c>
    </row>
    <row r="132" spans="1:19" x14ac:dyDescent="0.2">
      <c r="A132" s="60"/>
      <c r="B132" s="60"/>
      <c r="J132" s="47">
        <v>123</v>
      </c>
      <c r="K132" s="49"/>
      <c r="L132" s="43">
        <f t="shared" si="11"/>
        <v>4.2515656551152885</v>
      </c>
      <c r="M132" s="44">
        <f t="shared" si="13"/>
        <v>3.8569991425981567E-2</v>
      </c>
      <c r="N132" s="53">
        <f t="shared" si="12"/>
        <v>1.8326088332078267</v>
      </c>
      <c r="O132" s="54">
        <f t="shared" si="14"/>
        <v>0</v>
      </c>
      <c r="P132" s="63" t="str">
        <f t="shared" si="15"/>
        <v/>
      </c>
      <c r="Q132" s="65" t="str">
        <f t="shared" si="16"/>
        <v/>
      </c>
      <c r="R132" s="66">
        <f t="shared" si="17"/>
        <v>123</v>
      </c>
      <c r="S132" s="65">
        <f t="shared" si="18"/>
        <v>4.2515656551152885</v>
      </c>
    </row>
    <row r="133" spans="1:19" x14ac:dyDescent="0.2">
      <c r="A133" s="60"/>
      <c r="B133" s="60"/>
      <c r="J133" s="47">
        <v>124</v>
      </c>
      <c r="K133" s="49"/>
      <c r="L133" s="43">
        <f t="shared" si="11"/>
        <v>4.2901001909741394</v>
      </c>
      <c r="M133" s="44">
        <f t="shared" si="13"/>
        <v>3.849901344494476E-2</v>
      </c>
      <c r="N133" s="53">
        <f t="shared" si="12"/>
        <v>1.8286368393171433</v>
      </c>
      <c r="O133" s="54">
        <f t="shared" si="14"/>
        <v>0</v>
      </c>
      <c r="P133" s="63" t="str">
        <f t="shared" si="15"/>
        <v/>
      </c>
      <c r="Q133" s="65" t="str">
        <f t="shared" si="16"/>
        <v/>
      </c>
      <c r="R133" s="66">
        <f t="shared" si="17"/>
        <v>124</v>
      </c>
      <c r="S133" s="65">
        <f t="shared" si="18"/>
        <v>4.2901001909741394</v>
      </c>
    </row>
    <row r="134" spans="1:19" x14ac:dyDescent="0.2">
      <c r="A134" s="60"/>
      <c r="B134" s="60"/>
      <c r="J134" s="47">
        <v>125</v>
      </c>
      <c r="K134" s="49"/>
      <c r="L134" s="43">
        <f t="shared" si="11"/>
        <v>4.3285635489250298</v>
      </c>
      <c r="M134" s="44">
        <f t="shared" si="13"/>
        <v>3.8427636223790626E-2</v>
      </c>
      <c r="N134" s="53">
        <f t="shared" si="12"/>
        <v>1.824649595630949</v>
      </c>
      <c r="O134" s="54">
        <f t="shared" si="14"/>
        <v>0</v>
      </c>
      <c r="P134" s="63" t="str">
        <f t="shared" si="15"/>
        <v/>
      </c>
      <c r="Q134" s="65" t="str">
        <f t="shared" si="16"/>
        <v/>
      </c>
      <c r="R134" s="66">
        <f t="shared" si="17"/>
        <v>125</v>
      </c>
      <c r="S134" s="65">
        <f t="shared" si="18"/>
        <v>4.3285635489250298</v>
      </c>
    </row>
    <row r="135" spans="1:19" x14ac:dyDescent="0.2">
      <c r="A135" s="60"/>
      <c r="B135" s="60"/>
      <c r="J135" s="47">
        <v>126</v>
      </c>
      <c r="K135" s="49"/>
      <c r="L135" s="43">
        <f t="shared" si="11"/>
        <v>4.3669553315706473</v>
      </c>
      <c r="M135" s="44">
        <f t="shared" si="13"/>
        <v>3.8355863449727592E-2</v>
      </c>
      <c r="N135" s="53">
        <f t="shared" si="12"/>
        <v>1.8206472910412934</v>
      </c>
      <c r="O135" s="54">
        <f t="shared" si="14"/>
        <v>0</v>
      </c>
      <c r="P135" s="63" t="str">
        <f t="shared" si="15"/>
        <v/>
      </c>
      <c r="Q135" s="65" t="str">
        <f t="shared" si="16"/>
        <v/>
      </c>
      <c r="R135" s="66">
        <f t="shared" si="17"/>
        <v>126</v>
      </c>
      <c r="S135" s="65">
        <f t="shared" si="18"/>
        <v>4.3669553315706473</v>
      </c>
    </row>
    <row r="136" spans="1:19" x14ac:dyDescent="0.2">
      <c r="A136" s="60"/>
      <c r="B136" s="60"/>
      <c r="J136" s="47">
        <v>127</v>
      </c>
      <c r="K136" s="49"/>
      <c r="L136" s="43">
        <f t="shared" si="11"/>
        <v>4.4052751452056169</v>
      </c>
      <c r="M136" s="44">
        <f t="shared" si="13"/>
        <v>3.8283698819358669E-2</v>
      </c>
      <c r="N136" s="53">
        <f t="shared" si="12"/>
        <v>1.8166301144733845</v>
      </c>
      <c r="O136" s="54">
        <f t="shared" si="14"/>
        <v>0</v>
      </c>
      <c r="P136" s="63" t="str">
        <f t="shared" si="15"/>
        <v/>
      </c>
      <c r="Q136" s="65" t="str">
        <f t="shared" si="16"/>
        <v/>
      </c>
      <c r="R136" s="66">
        <f t="shared" si="17"/>
        <v>127</v>
      </c>
      <c r="S136" s="65">
        <f t="shared" si="18"/>
        <v>4.4052751452056169</v>
      </c>
    </row>
    <row r="137" spans="1:19" x14ac:dyDescent="0.2">
      <c r="A137" s="60"/>
      <c r="B137" s="60"/>
      <c r="J137" s="47">
        <v>128</v>
      </c>
      <c r="K137" s="49"/>
      <c r="L137" s="43">
        <f t="shared" ref="L137:L200" si="19">$F$39*TANH($F$40*J137/$F$39)-$F$41</f>
        <v>4.4435225998257089</v>
      </c>
      <c r="M137" s="44">
        <f t="shared" si="13"/>
        <v>3.8211146038308899E-2</v>
      </c>
      <c r="N137" s="53">
        <f t="shared" ref="N137:N200" si="20">(L187-L137)</f>
        <v>1.8125982548690001</v>
      </c>
      <c r="O137" s="54">
        <f t="shared" si="14"/>
        <v>0</v>
      </c>
      <c r="P137" s="63" t="str">
        <f t="shared" si="15"/>
        <v/>
      </c>
      <c r="Q137" s="65" t="str">
        <f t="shared" si="16"/>
        <v/>
      </c>
      <c r="R137" s="66">
        <f t="shared" si="17"/>
        <v>128</v>
      </c>
      <c r="S137" s="65">
        <f t="shared" si="18"/>
        <v>4.4435225998257089</v>
      </c>
    </row>
    <row r="138" spans="1:19" x14ac:dyDescent="0.2">
      <c r="A138" s="60"/>
      <c r="B138" s="60"/>
      <c r="J138" s="47">
        <v>129</v>
      </c>
      <c r="K138" s="49"/>
      <c r="L138" s="43">
        <f t="shared" si="19"/>
        <v>4.4816973091366741</v>
      </c>
      <c r="M138" s="44">
        <f t="shared" ref="M138:M201" si="21">$F$40*(1/COSH($F$40*J138/$F$39))^2</f>
        <v>3.8138208820853677E-2</v>
      </c>
      <c r="N138" s="53">
        <f t="shared" si="20"/>
        <v>1.8085519011700057</v>
      </c>
      <c r="O138" s="54">
        <f t="shared" ref="O138:O201" si="22">IF(N138&lt;=$B$48,1+O137,0)</f>
        <v>0</v>
      </c>
      <c r="P138" s="63" t="str">
        <f t="shared" ref="P138:P201" si="23">IF(J138&lt;=$F$43,J138,"")</f>
        <v/>
      </c>
      <c r="Q138" s="65" t="str">
        <f t="shared" ref="Q138:Q201" si="24">IF(J138&lt;=$F$43,L138,"")</f>
        <v/>
      </c>
      <c r="R138" s="66">
        <f t="shared" ref="R138:R201" si="25">IF(AND(J138&gt;=$F$43,J138&lt;=200),J138,"")</f>
        <v>129</v>
      </c>
      <c r="S138" s="65">
        <f t="shared" ref="S138:S201" si="26">IF(AND(J138&gt;=$F$43,J138&lt;=200),L138,"")</f>
        <v>4.4816973091366741</v>
      </c>
    </row>
    <row r="139" spans="1:19" x14ac:dyDescent="0.2">
      <c r="A139" s="60"/>
      <c r="B139" s="60"/>
      <c r="J139" s="47">
        <v>130</v>
      </c>
      <c r="K139" s="49"/>
      <c r="L139" s="43">
        <f t="shared" si="19"/>
        <v>4.5197988905627104</v>
      </c>
      <c r="M139" s="44">
        <f t="shared" si="21"/>
        <v>3.8064890889547946E-2</v>
      </c>
      <c r="N139" s="53">
        <f t="shared" si="20"/>
        <v>1.8044912423019674</v>
      </c>
      <c r="O139" s="54">
        <f t="shared" si="22"/>
        <v>0</v>
      </c>
      <c r="P139" s="63" t="str">
        <f t="shared" si="23"/>
        <v/>
      </c>
      <c r="Q139" s="65" t="str">
        <f t="shared" si="24"/>
        <v/>
      </c>
      <c r="R139" s="66">
        <f t="shared" si="25"/>
        <v>130</v>
      </c>
      <c r="S139" s="65">
        <f t="shared" si="26"/>
        <v>4.5197988905627104</v>
      </c>
    </row>
    <row r="140" spans="1:19" x14ac:dyDescent="0.2">
      <c r="A140" s="60"/>
      <c r="B140" s="60"/>
      <c r="J140" s="47">
        <v>131</v>
      </c>
      <c r="K140" s="49"/>
      <c r="L140" s="43">
        <f t="shared" si="19"/>
        <v>4.5578269652545584</v>
      </c>
      <c r="M140" s="44">
        <f t="shared" si="21"/>
        <v>3.7991195974856271E-2</v>
      </c>
      <c r="N140" s="53">
        <f t="shared" si="20"/>
        <v>1.8004164671578433</v>
      </c>
      <c r="O140" s="54">
        <f t="shared" si="22"/>
        <v>0</v>
      </c>
      <c r="P140" s="63" t="str">
        <f t="shared" si="23"/>
        <v/>
      </c>
      <c r="Q140" s="65" t="str">
        <f t="shared" si="24"/>
        <v/>
      </c>
      <c r="R140" s="66">
        <f t="shared" si="25"/>
        <v>131</v>
      </c>
      <c r="S140" s="65">
        <f t="shared" si="26"/>
        <v>4.5578269652545584</v>
      </c>
    </row>
    <row r="141" spans="1:19" x14ac:dyDescent="0.2">
      <c r="A141" s="60"/>
      <c r="B141" s="60"/>
      <c r="J141" s="47">
        <v>132</v>
      </c>
      <c r="K141" s="49"/>
      <c r="L141" s="43">
        <f t="shared" si="19"/>
        <v>4.5957811580972168</v>
      </c>
      <c r="M141" s="44">
        <f t="shared" si="21"/>
        <v>3.7917127814783964E-2</v>
      </c>
      <c r="N141" s="53">
        <f t="shared" si="20"/>
        <v>1.7963277645818474</v>
      </c>
      <c r="O141" s="54">
        <f t="shared" si="22"/>
        <v>0</v>
      </c>
      <c r="P141" s="63" t="str">
        <f t="shared" si="23"/>
        <v/>
      </c>
      <c r="Q141" s="65" t="str">
        <f t="shared" si="24"/>
        <v/>
      </c>
      <c r="R141" s="66">
        <f t="shared" si="25"/>
        <v>132</v>
      </c>
      <c r="S141" s="65">
        <f t="shared" si="26"/>
        <v>4.5957811580972168</v>
      </c>
    </row>
    <row r="142" spans="1:19" x14ac:dyDescent="0.2">
      <c r="A142" s="60"/>
      <c r="B142" s="60"/>
      <c r="J142" s="47">
        <v>133</v>
      </c>
      <c r="K142" s="49"/>
      <c r="L142" s="43">
        <f t="shared" si="19"/>
        <v>4.633661097717316</v>
      </c>
      <c r="M142" s="44">
        <f t="shared" si="21"/>
        <v>3.784269015450939E-2</v>
      </c>
      <c r="N142" s="53">
        <f t="shared" si="20"/>
        <v>1.7922253233533274</v>
      </c>
      <c r="O142" s="54">
        <f t="shared" si="22"/>
        <v>0</v>
      </c>
      <c r="P142" s="63" t="str">
        <f t="shared" si="23"/>
        <v/>
      </c>
      <c r="Q142" s="65" t="str">
        <f t="shared" si="24"/>
        <v/>
      </c>
      <c r="R142" s="66">
        <f t="shared" si="25"/>
        <v>133</v>
      </c>
      <c r="S142" s="65">
        <f t="shared" si="26"/>
        <v>4.633661097717316</v>
      </c>
    </row>
    <row r="143" spans="1:19" x14ac:dyDescent="0.2">
      <c r="A143" s="60"/>
      <c r="B143" s="60"/>
      <c r="J143" s="47">
        <v>134</v>
      </c>
      <c r="K143" s="49"/>
      <c r="L143" s="43">
        <f t="shared" si="19"/>
        <v>4.6714664164900928</v>
      </c>
      <c r="M143" s="44">
        <f t="shared" si="21"/>
        <v>3.7767886746017117E-2</v>
      </c>
      <c r="N143" s="53">
        <f t="shared" si="20"/>
        <v>1.7881093321708361</v>
      </c>
      <c r="O143" s="54">
        <f t="shared" si="22"/>
        <v>0</v>
      </c>
      <c r="P143" s="63" t="str">
        <f t="shared" si="23"/>
        <v/>
      </c>
      <c r="Q143" s="65" t="str">
        <f t="shared" si="24"/>
        <v/>
      </c>
      <c r="R143" s="66">
        <f t="shared" si="25"/>
        <v>134</v>
      </c>
      <c r="S143" s="65">
        <f t="shared" si="26"/>
        <v>4.6714664164900928</v>
      </c>
    </row>
    <row r="144" spans="1:19" x14ac:dyDescent="0.2">
      <c r="A144" s="60"/>
      <c r="B144" s="60"/>
      <c r="J144" s="47">
        <v>135</v>
      </c>
      <c r="K144" s="49"/>
      <c r="L144" s="43">
        <f t="shared" si="19"/>
        <v>4.7091967505460177</v>
      </c>
      <c r="M144" s="44">
        <f t="shared" si="21"/>
        <v>3.7692721347732529E-2</v>
      </c>
      <c r="N144" s="53">
        <f t="shared" si="20"/>
        <v>1.7839799796362685</v>
      </c>
      <c r="O144" s="54">
        <f t="shared" si="22"/>
        <v>0</v>
      </c>
      <c r="P144" s="63" t="str">
        <f t="shared" si="23"/>
        <v/>
      </c>
      <c r="Q144" s="65" t="str">
        <f t="shared" si="24"/>
        <v/>
      </c>
      <c r="R144" s="66">
        <f t="shared" si="25"/>
        <v>135</v>
      </c>
      <c r="S144" s="65">
        <f t="shared" si="26"/>
        <v>4.7091967505460177</v>
      </c>
    </row>
    <row r="145" spans="1:19" x14ac:dyDescent="0.2">
      <c r="A145" s="60"/>
      <c r="B145" s="60"/>
      <c r="J145" s="47">
        <v>136</v>
      </c>
      <c r="K145" s="49"/>
      <c r="L145" s="43">
        <f t="shared" si="19"/>
        <v>4.7468517397770631</v>
      </c>
      <c r="M145" s="44">
        <f t="shared" si="21"/>
        <v>3.7617197724157406E-2</v>
      </c>
      <c r="N145" s="53">
        <f t="shared" si="20"/>
        <v>1.7798374542390993</v>
      </c>
      <c r="O145" s="54">
        <f t="shared" si="22"/>
        <v>0</v>
      </c>
      <c r="P145" s="63" t="str">
        <f t="shared" si="23"/>
        <v/>
      </c>
      <c r="Q145" s="65" t="str">
        <f t="shared" si="24"/>
        <v/>
      </c>
      <c r="R145" s="66">
        <f t="shared" si="25"/>
        <v>136</v>
      </c>
      <c r="S145" s="65">
        <f t="shared" si="26"/>
        <v>4.7468517397770631</v>
      </c>
    </row>
    <row r="146" spans="1:19" x14ac:dyDescent="0.2">
      <c r="A146" s="60"/>
      <c r="B146" s="60"/>
      <c r="J146" s="47">
        <v>137</v>
      </c>
      <c r="K146" s="49"/>
      <c r="L146" s="43">
        <f t="shared" si="19"/>
        <v>4.7844310278425821</v>
      </c>
      <c r="M146" s="44">
        <f t="shared" si="21"/>
        <v>3.7541319645506992E-2</v>
      </c>
      <c r="N146" s="53">
        <f t="shared" si="20"/>
        <v>1.7756819443407945</v>
      </c>
      <c r="O146" s="54">
        <f t="shared" si="22"/>
        <v>0</v>
      </c>
      <c r="P146" s="63" t="str">
        <f t="shared" si="23"/>
        <v/>
      </c>
      <c r="Q146" s="65" t="str">
        <f t="shared" si="24"/>
        <v/>
      </c>
      <c r="R146" s="66">
        <f t="shared" si="25"/>
        <v>137</v>
      </c>
      <c r="S146" s="65">
        <f t="shared" si="26"/>
        <v>4.7844310278425821</v>
      </c>
    </row>
    <row r="147" spans="1:19" x14ac:dyDescent="0.2">
      <c r="A147" s="60"/>
      <c r="B147" s="60"/>
      <c r="J147" s="47">
        <v>138</v>
      </c>
      <c r="K147" s="49"/>
      <c r="L147" s="43">
        <f t="shared" si="19"/>
        <v>4.8219342621748513</v>
      </c>
      <c r="M147" s="44">
        <f t="shared" si="21"/>
        <v>3.746509088734825E-2</v>
      </c>
      <c r="N147" s="53">
        <f t="shared" si="20"/>
        <v>1.7715136381592682</v>
      </c>
      <c r="O147" s="54">
        <f t="shared" si="22"/>
        <v>0</v>
      </c>
      <c r="P147" s="63" t="str">
        <f t="shared" si="23"/>
        <v/>
      </c>
      <c r="Q147" s="65" t="str">
        <f t="shared" si="24"/>
        <v/>
      </c>
      <c r="R147" s="66">
        <f t="shared" si="25"/>
        <v>138</v>
      </c>
      <c r="S147" s="65">
        <f t="shared" si="26"/>
        <v>4.8219342621748513</v>
      </c>
    </row>
    <row r="148" spans="1:19" x14ac:dyDescent="0.2">
      <c r="A148" s="60"/>
      <c r="B148" s="60"/>
      <c r="J148" s="47">
        <v>139</v>
      </c>
      <c r="K148" s="49"/>
      <c r="L148" s="43">
        <f t="shared" si="19"/>
        <v>4.8593610939842433</v>
      </c>
      <c r="M148" s="44">
        <f t="shared" si="21"/>
        <v>3.7388515230239554E-2</v>
      </c>
      <c r="N148" s="53">
        <f t="shared" si="20"/>
        <v>1.7673327237535039</v>
      </c>
      <c r="O148" s="54">
        <f t="shared" si="22"/>
        <v>0</v>
      </c>
      <c r="P148" s="63" t="str">
        <f t="shared" si="23"/>
        <v/>
      </c>
      <c r="Q148" s="65" t="str">
        <f t="shared" si="24"/>
        <v/>
      </c>
      <c r="R148" s="66">
        <f t="shared" si="25"/>
        <v>139</v>
      </c>
      <c r="S148" s="65">
        <f t="shared" si="26"/>
        <v>4.8593610939842433</v>
      </c>
    </row>
    <row r="149" spans="1:19" x14ac:dyDescent="0.2">
      <c r="A149" s="60"/>
      <c r="B149" s="60"/>
      <c r="J149" s="47">
        <v>140</v>
      </c>
      <c r="K149" s="49"/>
      <c r="L149" s="43">
        <f t="shared" si="19"/>
        <v>4.8967111782640309</v>
      </c>
      <c r="M149" s="44">
        <f t="shared" si="21"/>
        <v>3.7311596459371758E-2</v>
      </c>
      <c r="N149" s="53">
        <f t="shared" si="20"/>
        <v>1.763139389008284</v>
      </c>
      <c r="O149" s="54">
        <f t="shared" si="22"/>
        <v>0</v>
      </c>
      <c r="P149" s="63" t="str">
        <f t="shared" si="23"/>
        <v/>
      </c>
      <c r="Q149" s="65" t="str">
        <f t="shared" si="24"/>
        <v/>
      </c>
      <c r="R149" s="66">
        <f t="shared" si="25"/>
        <v>140</v>
      </c>
      <c r="S149" s="65">
        <f t="shared" si="26"/>
        <v>4.8967111782640309</v>
      </c>
    </row>
    <row r="150" spans="1:19" x14ac:dyDescent="0.2">
      <c r="A150" s="60"/>
      <c r="B150" s="60"/>
      <c r="J150" s="47">
        <v>141</v>
      </c>
      <c r="K150" s="49"/>
      <c r="L150" s="43">
        <f t="shared" si="19"/>
        <v>4.9339841737948458</v>
      </c>
      <c r="M150" s="44">
        <f t="shared" si="21"/>
        <v>3.7234338364210848E-2</v>
      </c>
      <c r="N150" s="53">
        <f t="shared" si="20"/>
        <v>1.7589338216190189</v>
      </c>
      <c r="O150" s="54">
        <f t="shared" si="22"/>
        <v>0</v>
      </c>
      <c r="P150" s="63" t="str">
        <f t="shared" si="23"/>
        <v/>
      </c>
      <c r="Q150" s="65" t="str">
        <f t="shared" si="24"/>
        <v/>
      </c>
      <c r="R150" s="66">
        <f t="shared" si="25"/>
        <v>141</v>
      </c>
      <c r="S150" s="65">
        <f t="shared" si="26"/>
        <v>4.9339841737948458</v>
      </c>
    </row>
    <row r="151" spans="1:19" x14ac:dyDescent="0.2">
      <c r="A151" s="60"/>
      <c r="B151" s="60"/>
      <c r="J151" s="47">
        <v>142</v>
      </c>
      <c r="K151" s="49"/>
      <c r="L151" s="43">
        <f t="shared" si="19"/>
        <v>4.9711797431487765</v>
      </c>
      <c r="M151" s="44">
        <f t="shared" si="21"/>
        <v>3.7156744738141997E-2</v>
      </c>
      <c r="N151" s="53">
        <f t="shared" si="20"/>
        <v>1.7547162090767294</v>
      </c>
      <c r="O151" s="54">
        <f t="shared" si="22"/>
        <v>0</v>
      </c>
      <c r="P151" s="63" t="str">
        <f t="shared" si="23"/>
        <v/>
      </c>
      <c r="Q151" s="65" t="str">
        <f t="shared" si="24"/>
        <v/>
      </c>
      <c r="R151" s="66">
        <f t="shared" si="25"/>
        <v>142</v>
      </c>
      <c r="S151" s="65">
        <f t="shared" si="26"/>
        <v>4.9711797431487765</v>
      </c>
    </row>
    <row r="152" spans="1:19" x14ac:dyDescent="0.2">
      <c r="A152" s="60"/>
      <c r="B152" s="60"/>
      <c r="J152" s="47">
        <v>143</v>
      </c>
      <c r="K152" s="49"/>
      <c r="L152" s="43">
        <f t="shared" si="19"/>
        <v>5.0082975526931071</v>
      </c>
      <c r="M152" s="44">
        <f t="shared" si="21"/>
        <v>3.7078819378115267E-2</v>
      </c>
      <c r="N152" s="53">
        <f t="shared" si="20"/>
        <v>1.7504867386531364</v>
      </c>
      <c r="O152" s="54">
        <f t="shared" si="22"/>
        <v>0</v>
      </c>
      <c r="P152" s="63" t="str">
        <f t="shared" si="23"/>
        <v/>
      </c>
      <c r="Q152" s="65" t="str">
        <f t="shared" si="24"/>
        <v/>
      </c>
      <c r="R152" s="66">
        <f t="shared" si="25"/>
        <v>143</v>
      </c>
      <c r="S152" s="65">
        <f t="shared" si="26"/>
        <v>5.0082975526931071</v>
      </c>
    </row>
    <row r="153" spans="1:19" x14ac:dyDescent="0.2">
      <c r="A153" s="60"/>
      <c r="B153" s="60"/>
      <c r="J153" s="47">
        <v>144</v>
      </c>
      <c r="K153" s="49"/>
      <c r="L153" s="43">
        <f t="shared" si="19"/>
        <v>5.045337272593712</v>
      </c>
      <c r="M153" s="44">
        <f t="shared" si="21"/>
        <v>3.7000566084292988E-2</v>
      </c>
      <c r="N153" s="53">
        <f t="shared" si="20"/>
        <v>1.7462455973858768</v>
      </c>
      <c r="O153" s="54">
        <f t="shared" si="22"/>
        <v>0</v>
      </c>
      <c r="P153" s="63" t="str">
        <f t="shared" si="23"/>
        <v/>
      </c>
      <c r="Q153" s="65" t="str">
        <f t="shared" si="24"/>
        <v/>
      </c>
      <c r="R153" s="66">
        <f t="shared" si="25"/>
        <v>144</v>
      </c>
      <c r="S153" s="65">
        <f t="shared" si="26"/>
        <v>5.045337272593712</v>
      </c>
    </row>
    <row r="154" spans="1:19" x14ac:dyDescent="0.2">
      <c r="A154" s="60"/>
      <c r="B154" s="60"/>
      <c r="J154" s="47">
        <v>145</v>
      </c>
      <c r="K154" s="49"/>
      <c r="L154" s="43">
        <f t="shared" si="19"/>
        <v>5.0822985768180766</v>
      </c>
      <c r="M154" s="44">
        <f t="shared" si="21"/>
        <v>3.6921988659698653E-2</v>
      </c>
      <c r="N154" s="53">
        <f t="shared" si="20"/>
        <v>1.7419929720638443</v>
      </c>
      <c r="O154" s="54">
        <f t="shared" si="22"/>
        <v>0</v>
      </c>
      <c r="P154" s="63" t="str">
        <f t="shared" si="23"/>
        <v/>
      </c>
      <c r="Q154" s="65" t="str">
        <f t="shared" si="24"/>
        <v/>
      </c>
      <c r="R154" s="66">
        <f t="shared" si="25"/>
        <v>145</v>
      </c>
      <c r="S154" s="65">
        <f t="shared" si="26"/>
        <v>5.0822985768180766</v>
      </c>
    </row>
    <row r="155" spans="1:19" x14ac:dyDescent="0.2">
      <c r="A155" s="60"/>
      <c r="B155" s="60"/>
      <c r="J155" s="47">
        <v>146</v>
      </c>
      <c r="K155" s="49"/>
      <c r="L155" s="43">
        <f t="shared" si="19"/>
        <v>5.1191811431380039</v>
      </c>
      <c r="M155" s="44">
        <f t="shared" si="21"/>
        <v>3.6843090909867683E-2</v>
      </c>
      <c r="N155" s="53">
        <f t="shared" si="20"/>
        <v>1.7377290492126685</v>
      </c>
      <c r="O155" s="54">
        <f t="shared" si="22"/>
        <v>0</v>
      </c>
      <c r="P155" s="63" t="str">
        <f t="shared" si="23"/>
        <v/>
      </c>
      <c r="Q155" s="65" t="str">
        <f t="shared" si="24"/>
        <v/>
      </c>
      <c r="R155" s="66">
        <f t="shared" si="25"/>
        <v>146</v>
      </c>
      <c r="S155" s="65">
        <f t="shared" si="26"/>
        <v>5.1191811431380039</v>
      </c>
    </row>
    <row r="156" spans="1:19" x14ac:dyDescent="0.2">
      <c r="A156" s="60"/>
      <c r="B156" s="60"/>
      <c r="J156" s="47">
        <v>147</v>
      </c>
      <c r="K156" s="49"/>
      <c r="L156" s="43">
        <f t="shared" si="19"/>
        <v>5.1559846531319451</v>
      </c>
      <c r="M156" s="44">
        <f t="shared" si="21"/>
        <v>3.6763876642499908E-2</v>
      </c>
      <c r="N156" s="53">
        <f t="shared" si="20"/>
        <v>1.7334540150803015</v>
      </c>
      <c r="O156" s="54">
        <f t="shared" si="22"/>
        <v>0</v>
      </c>
      <c r="P156" s="63" t="str">
        <f t="shared" si="23"/>
        <v/>
      </c>
      <c r="Q156" s="65" t="str">
        <f t="shared" si="24"/>
        <v/>
      </c>
      <c r="R156" s="66">
        <f t="shared" si="25"/>
        <v>147</v>
      </c>
      <c r="S156" s="65">
        <f t="shared" si="26"/>
        <v>5.1559846531319451</v>
      </c>
    </row>
    <row r="157" spans="1:19" x14ac:dyDescent="0.2">
      <c r="A157" s="60"/>
      <c r="B157" s="60"/>
      <c r="J157" s="47">
        <v>148</v>
      </c>
      <c r="K157" s="49"/>
      <c r="L157" s="43">
        <f t="shared" si="19"/>
        <v>5.1927087921869814</v>
      </c>
      <c r="M157" s="44">
        <f t="shared" si="21"/>
        <v>3.6684349667113765E-2</v>
      </c>
      <c r="N157" s="53">
        <f t="shared" si="20"/>
        <v>1.7291680556227744</v>
      </c>
      <c r="O157" s="54">
        <f t="shared" si="22"/>
        <v>0</v>
      </c>
      <c r="P157" s="63" t="str">
        <f t="shared" si="23"/>
        <v/>
      </c>
      <c r="Q157" s="65" t="str">
        <f t="shared" si="24"/>
        <v/>
      </c>
      <c r="R157" s="66">
        <f t="shared" si="25"/>
        <v>148</v>
      </c>
      <c r="S157" s="65">
        <f t="shared" si="26"/>
        <v>5.1927087921869814</v>
      </c>
    </row>
    <row r="158" spans="1:19" x14ac:dyDescent="0.2">
      <c r="A158" s="60"/>
      <c r="B158" s="60"/>
      <c r="J158" s="47">
        <v>149</v>
      </c>
      <c r="K158" s="49"/>
      <c r="L158" s="43">
        <f t="shared" si="19"/>
        <v>5.2293532495004849</v>
      </c>
      <c r="M158" s="44">
        <f t="shared" si="21"/>
        <v>3.6604513794702566E-2</v>
      </c>
      <c r="N158" s="53">
        <f t="shared" si="20"/>
        <v>1.7248713564900289</v>
      </c>
      <c r="O158" s="54">
        <f t="shared" si="22"/>
        <v>0</v>
      </c>
      <c r="P158" s="63" t="str">
        <f t="shared" si="23"/>
        <v/>
      </c>
      <c r="Q158" s="65" t="str">
        <f t="shared" si="24"/>
        <v/>
      </c>
      <c r="R158" s="66">
        <f t="shared" si="25"/>
        <v>149</v>
      </c>
      <c r="S158" s="65">
        <f t="shared" si="26"/>
        <v>5.2293532495004849</v>
      </c>
    </row>
    <row r="159" spans="1:19" x14ac:dyDescent="0.2">
      <c r="A159" s="60"/>
      <c r="B159" s="60"/>
      <c r="J159" s="47">
        <v>150</v>
      </c>
      <c r="K159" s="49"/>
      <c r="L159" s="43">
        <f t="shared" si="19"/>
        <v>5.2659177180814121</v>
      </c>
      <c r="M159" s="44">
        <f t="shared" si="21"/>
        <v>3.6524372837392446E-2</v>
      </c>
      <c r="N159" s="53">
        <f t="shared" si="20"/>
        <v>1.7205641030119425</v>
      </c>
      <c r="O159" s="54">
        <f t="shared" si="22"/>
        <v>0</v>
      </c>
      <c r="P159" s="63" t="str">
        <f t="shared" si="23"/>
        <v/>
      </c>
      <c r="Q159" s="65" t="str">
        <f t="shared" si="24"/>
        <v/>
      </c>
      <c r="R159" s="66">
        <f t="shared" si="25"/>
        <v>150</v>
      </c>
      <c r="S159" s="65">
        <f t="shared" si="26"/>
        <v>5.2659177180814121</v>
      </c>
    </row>
    <row r="160" spans="1:19" x14ac:dyDescent="0.2">
      <c r="A160" s="60"/>
      <c r="B160" s="60"/>
      <c r="J160" s="47">
        <v>151</v>
      </c>
      <c r="K160" s="49"/>
      <c r="L160" s="43">
        <f t="shared" si="19"/>
        <v>5.3024018947512719</v>
      </c>
      <c r="M160" s="44">
        <f t="shared" si="21"/>
        <v>3.6443930608102353E-2</v>
      </c>
      <c r="N160" s="53">
        <f t="shared" si="20"/>
        <v>1.7162464801844397</v>
      </c>
      <c r="O160" s="54">
        <f t="shared" si="22"/>
        <v>0</v>
      </c>
      <c r="P160" s="63" t="str">
        <f t="shared" si="23"/>
        <v/>
      </c>
      <c r="Q160" s="65" t="str">
        <f t="shared" si="24"/>
        <v/>
      </c>
      <c r="R160" s="66">
        <f t="shared" si="25"/>
        <v>151</v>
      </c>
      <c r="S160" s="65">
        <f t="shared" si="26"/>
        <v>5.3024018947512719</v>
      </c>
    </row>
    <row r="161" spans="1:19" x14ac:dyDescent="0.2">
      <c r="A161" s="60"/>
      <c r="B161" s="60"/>
      <c r="J161" s="47">
        <v>152</v>
      </c>
      <c r="K161" s="49"/>
      <c r="L161" s="43">
        <f t="shared" si="19"/>
        <v>5.3388054801447469</v>
      </c>
      <c r="M161" s="44">
        <f t="shared" si="21"/>
        <v>3.6363190920206033E-2</v>
      </c>
      <c r="N161" s="53">
        <f t="shared" si="20"/>
        <v>1.7119186726557727</v>
      </c>
      <c r="O161" s="54">
        <f t="shared" si="22"/>
        <v>0</v>
      </c>
      <c r="P161" s="63" t="str">
        <f t="shared" si="23"/>
        <v/>
      </c>
      <c r="Q161" s="65" t="str">
        <f t="shared" si="24"/>
        <v/>
      </c>
      <c r="R161" s="66">
        <f t="shared" si="25"/>
        <v>152</v>
      </c>
      <c r="S161" s="65">
        <f t="shared" si="26"/>
        <v>5.3388054801447469</v>
      </c>
    </row>
    <row r="162" spans="1:19" x14ac:dyDescent="0.2">
      <c r="A162" s="60"/>
      <c r="B162" s="60"/>
      <c r="J162" s="47">
        <v>153</v>
      </c>
      <c r="K162" s="49"/>
      <c r="L162" s="43">
        <f t="shared" si="19"/>
        <v>5.3751281787099803</v>
      </c>
      <c r="M162" s="44">
        <f t="shared" si="21"/>
        <v>3.6282157587195961E-2</v>
      </c>
      <c r="N162" s="53">
        <f t="shared" si="20"/>
        <v>1.7075808647129094</v>
      </c>
      <c r="O162" s="54">
        <f t="shared" si="22"/>
        <v>0</v>
      </c>
      <c r="P162" s="63" t="str">
        <f t="shared" si="23"/>
        <v/>
      </c>
      <c r="Q162" s="65" t="str">
        <f t="shared" si="24"/>
        <v/>
      </c>
      <c r="R162" s="66">
        <f t="shared" si="25"/>
        <v>153</v>
      </c>
      <c r="S162" s="65">
        <f t="shared" si="26"/>
        <v>5.3751281787099803</v>
      </c>
    </row>
    <row r="163" spans="1:19" x14ac:dyDescent="0.2">
      <c r="A163" s="60"/>
      <c r="B163" s="60"/>
      <c r="J163" s="47">
        <v>154</v>
      </c>
      <c r="K163" s="49"/>
      <c r="L163" s="43">
        <f t="shared" si="19"/>
        <v>5.4113696987085325</v>
      </c>
      <c r="M163" s="44">
        <f t="shared" si="21"/>
        <v>3.6200834422349497E-2</v>
      </c>
      <c r="N163" s="53">
        <f t="shared" si="20"/>
        <v>1.7032332402680748</v>
      </c>
      <c r="O163" s="54">
        <f t="shared" si="22"/>
        <v>0</v>
      </c>
      <c r="P163" s="63" t="str">
        <f t="shared" si="23"/>
        <v/>
      </c>
      <c r="Q163" s="65" t="str">
        <f t="shared" si="24"/>
        <v/>
      </c>
      <c r="R163" s="66">
        <f t="shared" si="25"/>
        <v>154</v>
      </c>
      <c r="S163" s="65">
        <f t="shared" si="26"/>
        <v>5.4113696987085325</v>
      </c>
    </row>
    <row r="164" spans="1:19" x14ac:dyDescent="0.2">
      <c r="A164" s="60"/>
      <c r="B164" s="60"/>
      <c r="J164" s="47">
        <v>155</v>
      </c>
      <c r="K164" s="49"/>
      <c r="L164" s="43">
        <f t="shared" si="19"/>
        <v>5.4475297522149875</v>
      </c>
      <c r="M164" s="44">
        <f t="shared" si="21"/>
        <v>3.611922523839687E-2</v>
      </c>
      <c r="N164" s="53">
        <f t="shared" si="20"/>
        <v>1.6988759828454461</v>
      </c>
      <c r="O164" s="54">
        <f t="shared" si="22"/>
        <v>0</v>
      </c>
      <c r="P164" s="63" t="str">
        <f t="shared" si="23"/>
        <v/>
      </c>
      <c r="Q164" s="65" t="str">
        <f t="shared" si="24"/>
        <v/>
      </c>
      <c r="R164" s="66">
        <f t="shared" si="25"/>
        <v>155</v>
      </c>
      <c r="S164" s="65">
        <f t="shared" si="26"/>
        <v>5.4475297522149875</v>
      </c>
    </row>
    <row r="165" spans="1:19" x14ac:dyDescent="0.2">
      <c r="A165" s="60"/>
      <c r="B165" s="60"/>
      <c r="J165" s="47">
        <v>156</v>
      </c>
      <c r="K165" s="49"/>
      <c r="L165" s="43">
        <f t="shared" si="19"/>
        <v>5.4836080551162549</v>
      </c>
      <c r="M165" s="44">
        <f t="shared" si="21"/>
        <v>3.603733384719169E-2</v>
      </c>
      <c r="N165" s="53">
        <f t="shared" si="20"/>
        <v>1.6945092755679614</v>
      </c>
      <c r="O165" s="54">
        <f t="shared" si="22"/>
        <v>0</v>
      </c>
      <c r="P165" s="63" t="str">
        <f t="shared" si="23"/>
        <v/>
      </c>
      <c r="Q165" s="65" t="str">
        <f t="shared" si="24"/>
        <v/>
      </c>
      <c r="R165" s="66">
        <f t="shared" si="25"/>
        <v>156</v>
      </c>
      <c r="S165" s="65">
        <f t="shared" si="26"/>
        <v>5.4836080551162549</v>
      </c>
    </row>
    <row r="166" spans="1:19" x14ac:dyDescent="0.2">
      <c r="A166" s="60"/>
      <c r="B166" s="60"/>
      <c r="J166" s="47">
        <v>157</v>
      </c>
      <c r="K166" s="49"/>
      <c r="L166" s="43">
        <f t="shared" si="19"/>
        <v>5.5196043271105211</v>
      </c>
      <c r="M166" s="44">
        <f t="shared" si="21"/>
        <v>3.5955164059383274E-2</v>
      </c>
      <c r="N166" s="53">
        <f t="shared" si="20"/>
        <v>1.6901333011442663</v>
      </c>
      <c r="O166" s="54">
        <f t="shared" si="22"/>
        <v>0</v>
      </c>
      <c r="P166" s="63" t="str">
        <f t="shared" si="23"/>
        <v/>
      </c>
      <c r="Q166" s="65" t="str">
        <f t="shared" si="24"/>
        <v/>
      </c>
      <c r="R166" s="66">
        <f t="shared" si="25"/>
        <v>157</v>
      </c>
      <c r="S166" s="65">
        <f t="shared" si="26"/>
        <v>5.5196043271105211</v>
      </c>
    </row>
    <row r="167" spans="1:19" x14ac:dyDescent="0.2">
      <c r="A167" s="60"/>
      <c r="B167" s="60"/>
      <c r="J167" s="47">
        <v>158</v>
      </c>
      <c r="K167" s="49"/>
      <c r="L167" s="43">
        <f t="shared" si="19"/>
        <v>5.555518291705881</v>
      </c>
      <c r="M167" s="44">
        <f t="shared" si="21"/>
        <v>3.5872719684091378E-2</v>
      </c>
      <c r="N167" s="53">
        <f t="shared" si="20"/>
        <v>1.685748241855836</v>
      </c>
      <c r="O167" s="54">
        <f t="shared" si="22"/>
        <v>0</v>
      </c>
      <c r="P167" s="63" t="str">
        <f t="shared" si="23"/>
        <v/>
      </c>
      <c r="Q167" s="65" t="str">
        <f t="shared" si="24"/>
        <v/>
      </c>
      <c r="R167" s="66">
        <f t="shared" si="25"/>
        <v>158</v>
      </c>
      <c r="S167" s="65">
        <f t="shared" si="26"/>
        <v>5.555518291705881</v>
      </c>
    </row>
    <row r="168" spans="1:19" x14ac:dyDescent="0.2">
      <c r="A168" s="60"/>
      <c r="B168" s="60"/>
      <c r="J168" s="47">
        <v>159</v>
      </c>
      <c r="K168" s="49"/>
      <c r="L168" s="43">
        <f t="shared" si="19"/>
        <v>5.5913496762186554</v>
      </c>
      <c r="M168" s="44">
        <f t="shared" si="21"/>
        <v>3.5790004528583261E-2</v>
      </c>
      <c r="N168" s="53">
        <f t="shared" si="20"/>
        <v>1.6813542795441982</v>
      </c>
      <c r="O168" s="54">
        <f t="shared" si="22"/>
        <v>0</v>
      </c>
      <c r="P168" s="63" t="str">
        <f t="shared" si="23"/>
        <v/>
      </c>
      <c r="Q168" s="65" t="str">
        <f t="shared" si="24"/>
        <v/>
      </c>
      <c r="R168" s="66">
        <f t="shared" si="25"/>
        <v>159</v>
      </c>
      <c r="S168" s="65">
        <f t="shared" si="26"/>
        <v>5.5913496762186554</v>
      </c>
    </row>
    <row r="169" spans="1:19" x14ac:dyDescent="0.2">
      <c r="A169" s="60"/>
      <c r="B169" s="60"/>
      <c r="J169" s="47">
        <v>160</v>
      </c>
      <c r="K169" s="49"/>
      <c r="L169" s="43">
        <f t="shared" si="19"/>
        <v>5.6270982117713686</v>
      </c>
      <c r="M169" s="44">
        <f t="shared" si="21"/>
        <v>3.5707022397952759E-2</v>
      </c>
      <c r="N169" s="53">
        <f t="shared" si="20"/>
        <v>1.6769515955983341</v>
      </c>
      <c r="O169" s="54">
        <f t="shared" si="22"/>
        <v>0</v>
      </c>
      <c r="P169" s="63" t="str">
        <f t="shared" si="23"/>
        <v/>
      </c>
      <c r="Q169" s="65" t="str">
        <f t="shared" si="24"/>
        <v/>
      </c>
      <c r="R169" s="66">
        <f t="shared" si="25"/>
        <v>160</v>
      </c>
      <c r="S169" s="65">
        <f t="shared" si="26"/>
        <v>5.6270982117713686</v>
      </c>
    </row>
    <row r="170" spans="1:19" x14ac:dyDescent="0.2">
      <c r="A170" s="60"/>
      <c r="B170" s="60"/>
      <c r="J170" s="47">
        <v>161</v>
      </c>
      <c r="K170" s="49"/>
      <c r="L170" s="43">
        <f t="shared" si="19"/>
        <v>5.6627636332904192</v>
      </c>
      <c r="M170" s="44">
        <f t="shared" si="21"/>
        <v>3.562377709480205E-2</v>
      </c>
      <c r="N170" s="53">
        <f t="shared" si="20"/>
        <v>1.6725403709422029</v>
      </c>
      <c r="O170" s="54">
        <f t="shared" si="22"/>
        <v>0</v>
      </c>
      <c r="P170" s="63" t="str">
        <f t="shared" si="23"/>
        <v/>
      </c>
      <c r="Q170" s="65" t="str">
        <f t="shared" si="24"/>
        <v/>
      </c>
      <c r="R170" s="66">
        <f t="shared" si="25"/>
        <v>161</v>
      </c>
      <c r="S170" s="65">
        <f t="shared" si="26"/>
        <v>5.6627636332904192</v>
      </c>
    </row>
    <row r="171" spans="1:19" x14ac:dyDescent="0.2">
      <c r="A171" s="60"/>
      <c r="B171" s="60"/>
      <c r="J171" s="47">
        <v>162</v>
      </c>
      <c r="K171" s="49"/>
      <c r="L171" s="43">
        <f t="shared" si="19"/>
        <v>5.698345679503432</v>
      </c>
      <c r="M171" s="44">
        <f t="shared" si="21"/>
        <v>3.5540272418925489E-2</v>
      </c>
      <c r="N171" s="53">
        <f t="shared" si="20"/>
        <v>1.6681207860224125</v>
      </c>
      <c r="O171" s="54">
        <f t="shared" si="22"/>
        <v>0</v>
      </c>
      <c r="P171" s="63" t="str">
        <f t="shared" si="23"/>
        <v/>
      </c>
      <c r="Q171" s="65" t="str">
        <f t="shared" si="24"/>
        <v/>
      </c>
      <c r="R171" s="66">
        <f t="shared" si="25"/>
        <v>162</v>
      </c>
      <c r="S171" s="65">
        <f t="shared" si="26"/>
        <v>5.698345679503432</v>
      </c>
    </row>
    <row r="172" spans="1:19" x14ac:dyDescent="0.2">
      <c r="A172" s="60"/>
      <c r="B172" s="60"/>
      <c r="J172" s="47">
        <v>163</v>
      </c>
      <c r="K172" s="49"/>
      <c r="L172" s="43">
        <f t="shared" si="19"/>
        <v>5.733844092936291</v>
      </c>
      <c r="M172" s="44">
        <f t="shared" si="21"/>
        <v>3.5456512166996031E-2</v>
      </c>
      <c r="N172" s="53">
        <f t="shared" si="20"/>
        <v>1.6636930207960496</v>
      </c>
      <c r="O172" s="54">
        <f t="shared" si="22"/>
        <v>0</v>
      </c>
      <c r="P172" s="63" t="str">
        <f t="shared" si="23"/>
        <v/>
      </c>
      <c r="Q172" s="65" t="str">
        <f t="shared" si="24"/>
        <v/>
      </c>
      <c r="R172" s="66">
        <f t="shared" si="25"/>
        <v>163</v>
      </c>
      <c r="S172" s="65">
        <f t="shared" si="26"/>
        <v>5.733844092936291</v>
      </c>
    </row>
    <row r="173" spans="1:19" x14ac:dyDescent="0.2">
      <c r="A173" s="60"/>
      <c r="B173" s="60"/>
      <c r="J173" s="47">
        <v>164</v>
      </c>
      <c r="K173" s="49"/>
      <c r="L173" s="43">
        <f t="shared" si="19"/>
        <v>5.769258619909861</v>
      </c>
      <c r="M173" s="44">
        <f t="shared" si="21"/>
        <v>3.5372500132253896E-2</v>
      </c>
      <c r="N173" s="53">
        <f t="shared" si="20"/>
        <v>1.6592572547186375</v>
      </c>
      <c r="O173" s="54">
        <f t="shared" si="22"/>
        <v>0</v>
      </c>
      <c r="P173" s="63" t="str">
        <f t="shared" si="23"/>
        <v/>
      </c>
      <c r="Q173" s="65" t="str">
        <f t="shared" si="24"/>
        <v/>
      </c>
      <c r="R173" s="66">
        <f t="shared" si="25"/>
        <v>164</v>
      </c>
      <c r="S173" s="65">
        <f t="shared" si="26"/>
        <v>5.769258619909861</v>
      </c>
    </row>
    <row r="174" spans="1:19" x14ac:dyDescent="0.2">
      <c r="A174" s="60"/>
      <c r="B174" s="60"/>
      <c r="J174" s="47">
        <v>165</v>
      </c>
      <c r="K174" s="49"/>
      <c r="L174" s="43">
        <f t="shared" si="19"/>
        <v>5.8045890105364064</v>
      </c>
      <c r="M174" s="44">
        <f t="shared" si="21"/>
        <v>3.5288240104197975E-2</v>
      </c>
      <c r="N174" s="53">
        <f t="shared" si="20"/>
        <v>1.6548136667322551</v>
      </c>
      <c r="O174" s="54">
        <f t="shared" si="22"/>
        <v>0</v>
      </c>
      <c r="P174" s="63" t="str">
        <f t="shared" si="23"/>
        <v/>
      </c>
      <c r="Q174" s="65" t="str">
        <f t="shared" si="24"/>
        <v/>
      </c>
      <c r="R174" s="66">
        <f t="shared" si="25"/>
        <v>165</v>
      </c>
      <c r="S174" s="65">
        <f t="shared" si="26"/>
        <v>5.8045890105364064</v>
      </c>
    </row>
    <row r="175" spans="1:19" x14ac:dyDescent="0.2">
      <c r="A175" s="60"/>
      <c r="B175" s="60"/>
      <c r="J175" s="47">
        <v>166</v>
      </c>
      <c r="K175" s="49"/>
      <c r="L175" s="43">
        <f t="shared" si="19"/>
        <v>5.8398350187156867</v>
      </c>
      <c r="M175" s="44">
        <f t="shared" si="21"/>
        <v>3.5203735868279379E-2</v>
      </c>
      <c r="N175" s="53">
        <f t="shared" si="20"/>
        <v>1.6503624352537907</v>
      </c>
      <c r="O175" s="54">
        <f t="shared" si="22"/>
        <v>0</v>
      </c>
      <c r="P175" s="63" t="str">
        <f t="shared" si="23"/>
        <v/>
      </c>
      <c r="Q175" s="65" t="str">
        <f t="shared" si="24"/>
        <v/>
      </c>
      <c r="R175" s="66">
        <f t="shared" si="25"/>
        <v>166</v>
      </c>
      <c r="S175" s="65">
        <f t="shared" si="26"/>
        <v>5.8398350187156867</v>
      </c>
    </row>
    <row r="176" spans="1:19" x14ac:dyDescent="0.2">
      <c r="A176" s="60"/>
      <c r="B176" s="60"/>
      <c r="J176" s="47">
        <v>167</v>
      </c>
      <c r="K176" s="49"/>
      <c r="L176" s="43">
        <f t="shared" si="19"/>
        <v>5.8749964021307628</v>
      </c>
      <c r="M176" s="44">
        <f t="shared" si="21"/>
        <v>3.5118991205597846E-2</v>
      </c>
      <c r="N176" s="53">
        <f t="shared" si="20"/>
        <v>1.6459037381633665</v>
      </c>
      <c r="O176" s="54">
        <f t="shared" si="22"/>
        <v>0</v>
      </c>
      <c r="P176" s="63" t="str">
        <f t="shared" si="23"/>
        <v/>
      </c>
      <c r="Q176" s="65" t="str">
        <f t="shared" si="24"/>
        <v/>
      </c>
      <c r="R176" s="66">
        <f t="shared" si="25"/>
        <v>167</v>
      </c>
      <c r="S176" s="65">
        <f t="shared" si="26"/>
        <v>5.8749964021307628</v>
      </c>
    </row>
    <row r="177" spans="1:19" x14ac:dyDescent="0.2">
      <c r="A177" s="60"/>
      <c r="B177" s="60"/>
      <c r="J177" s="47">
        <v>168</v>
      </c>
      <c r="K177" s="49"/>
      <c r="L177" s="43">
        <f t="shared" si="19"/>
        <v>5.9100729222434971</v>
      </c>
      <c r="M177" s="44">
        <f t="shared" si="21"/>
        <v>3.5034009892600443E-2</v>
      </c>
      <c r="N177" s="53">
        <f t="shared" si="20"/>
        <v>1.6414377527928803</v>
      </c>
      <c r="O177" s="54">
        <f t="shared" si="22"/>
        <v>0</v>
      </c>
      <c r="P177" s="63" t="str">
        <f t="shared" si="23"/>
        <v/>
      </c>
      <c r="Q177" s="65" t="str">
        <f t="shared" si="24"/>
        <v/>
      </c>
      <c r="R177" s="66">
        <f t="shared" si="25"/>
        <v>168</v>
      </c>
      <c r="S177" s="65">
        <f t="shared" si="26"/>
        <v>5.9100729222434971</v>
      </c>
    </row>
    <row r="178" spans="1:19" x14ac:dyDescent="0.2">
      <c r="A178" s="60"/>
      <c r="B178" s="60"/>
      <c r="J178" s="47">
        <v>169</v>
      </c>
      <c r="K178" s="49"/>
      <c r="L178" s="43">
        <f t="shared" si="19"/>
        <v>5.9450643442897473</v>
      </c>
      <c r="M178" s="44">
        <f t="shared" si="21"/>
        <v>3.4948795700783075E-2</v>
      </c>
      <c r="N178" s="53">
        <f t="shared" si="20"/>
        <v>1.6369646559147206</v>
      </c>
      <c r="O178" s="54">
        <f t="shared" si="22"/>
        <v>0</v>
      </c>
      <c r="P178" s="63" t="str">
        <f t="shared" si="23"/>
        <v/>
      </c>
      <c r="Q178" s="65" t="str">
        <f t="shared" si="24"/>
        <v/>
      </c>
      <c r="R178" s="66">
        <f t="shared" si="25"/>
        <v>169</v>
      </c>
      <c r="S178" s="65">
        <f t="shared" si="26"/>
        <v>5.9450643442897473</v>
      </c>
    </row>
    <row r="179" spans="1:19" x14ac:dyDescent="0.2">
      <c r="A179" s="60"/>
      <c r="B179" s="60"/>
      <c r="J179" s="47">
        <v>170</v>
      </c>
      <c r="K179" s="49"/>
      <c r="L179" s="43">
        <f t="shared" si="19"/>
        <v>5.9799704372742664</v>
      </c>
      <c r="M179" s="44">
        <f t="shared" si="21"/>
        <v>3.4863352396394383E-2</v>
      </c>
      <c r="N179" s="53">
        <f t="shared" si="20"/>
        <v>1.6324846237306261</v>
      </c>
      <c r="O179" s="54">
        <f t="shared" si="22"/>
        <v>0</v>
      </c>
      <c r="P179" s="63" t="str">
        <f t="shared" si="23"/>
        <v/>
      </c>
      <c r="Q179" s="65" t="str">
        <f t="shared" si="24"/>
        <v/>
      </c>
      <c r="R179" s="66">
        <f t="shared" si="25"/>
        <v>170</v>
      </c>
      <c r="S179" s="65">
        <f t="shared" si="26"/>
        <v>5.9799704372742664</v>
      </c>
    </row>
    <row r="180" spans="1:19" x14ac:dyDescent="0.2">
      <c r="A180" s="60"/>
      <c r="B180" s="60"/>
      <c r="J180" s="47">
        <v>171</v>
      </c>
      <c r="K180" s="49"/>
      <c r="L180" s="43">
        <f t="shared" si="19"/>
        <v>6.0147909739653143</v>
      </c>
      <c r="M180" s="44">
        <f t="shared" si="21"/>
        <v>3.4777683740142472E-2</v>
      </c>
      <c r="N180" s="53">
        <f t="shared" si="20"/>
        <v>1.6279978318606885</v>
      </c>
      <c r="O180" s="54">
        <f t="shared" si="22"/>
        <v>0</v>
      </c>
      <c r="P180" s="63" t="str">
        <f t="shared" si="23"/>
        <v/>
      </c>
      <c r="Q180" s="65" t="str">
        <f t="shared" si="24"/>
        <v/>
      </c>
      <c r="R180" s="66">
        <f t="shared" si="25"/>
        <v>171</v>
      </c>
      <c r="S180" s="65">
        <f t="shared" si="26"/>
        <v>6.0147909739653143</v>
      </c>
    </row>
    <row r="181" spans="1:19" x14ac:dyDescent="0.2">
      <c r="A181" s="60"/>
      <c r="B181" s="60"/>
      <c r="J181" s="47">
        <v>172</v>
      </c>
      <c r="K181" s="49"/>
      <c r="L181" s="43">
        <f t="shared" si="19"/>
        <v>6.0495257308889583</v>
      </c>
      <c r="M181" s="44">
        <f t="shared" si="21"/>
        <v>3.4691793486904147E-2</v>
      </c>
      <c r="N181" s="53">
        <f t="shared" si="20"/>
        <v>1.6235044553325162</v>
      </c>
      <c r="O181" s="54">
        <f t="shared" si="22"/>
        <v>0</v>
      </c>
      <c r="P181" s="63" t="str">
        <f t="shared" si="23"/>
        <v/>
      </c>
      <c r="Q181" s="65" t="str">
        <f t="shared" si="24"/>
        <v/>
      </c>
      <c r="R181" s="66">
        <f t="shared" si="25"/>
        <v>172</v>
      </c>
      <c r="S181" s="65">
        <f t="shared" si="26"/>
        <v>6.0495257308889583</v>
      </c>
    </row>
    <row r="182" spans="1:19" x14ac:dyDescent="0.2">
      <c r="A182" s="60"/>
      <c r="B182" s="60"/>
      <c r="J182" s="47">
        <v>173</v>
      </c>
      <c r="K182" s="49"/>
      <c r="L182" s="43">
        <f t="shared" si="19"/>
        <v>6.0841744883231152</v>
      </c>
      <c r="M182" s="44">
        <f t="shared" si="21"/>
        <v>3.460568538543702E-2</v>
      </c>
      <c r="N182" s="53">
        <f t="shared" si="20"/>
        <v>1.6190046685705353</v>
      </c>
      <c r="O182" s="54">
        <f t="shared" si="22"/>
        <v>0</v>
      </c>
      <c r="P182" s="63" t="str">
        <f t="shared" si="23"/>
        <v/>
      </c>
      <c r="Q182" s="65" t="str">
        <f t="shared" si="24"/>
        <v/>
      </c>
      <c r="R182" s="66">
        <f t="shared" si="25"/>
        <v>173</v>
      </c>
      <c r="S182" s="65">
        <f t="shared" si="26"/>
        <v>6.0841744883231152</v>
      </c>
    </row>
    <row r="183" spans="1:19" x14ac:dyDescent="0.2">
      <c r="A183" s="60"/>
      <c r="B183" s="60"/>
      <c r="J183" s="47">
        <v>174</v>
      </c>
      <c r="K183" s="49"/>
      <c r="L183" s="43">
        <f t="shared" si="19"/>
        <v>6.1187370302912827</v>
      </c>
      <c r="M183" s="44">
        <f t="shared" si="21"/>
        <v>3.4519363178094148E-2</v>
      </c>
      <c r="N183" s="53">
        <f t="shared" si="20"/>
        <v>1.6144986453854573</v>
      </c>
      <c r="O183" s="54">
        <f t="shared" si="22"/>
        <v>0</v>
      </c>
      <c r="P183" s="63" t="str">
        <f t="shared" si="23"/>
        <v/>
      </c>
      <c r="Q183" s="65" t="str">
        <f t="shared" si="24"/>
        <v/>
      </c>
      <c r="R183" s="66">
        <f t="shared" si="25"/>
        <v>174</v>
      </c>
      <c r="S183" s="65">
        <f t="shared" si="26"/>
        <v>6.1187370302912827</v>
      </c>
    </row>
    <row r="184" spans="1:19" x14ac:dyDescent="0.2">
      <c r="A184" s="60"/>
      <c r="B184" s="60"/>
      <c r="J184" s="47">
        <v>175</v>
      </c>
      <c r="K184" s="49"/>
      <c r="L184" s="43">
        <f t="shared" si="19"/>
        <v>6.1532131445559788</v>
      </c>
      <c r="M184" s="44">
        <f t="shared" si="21"/>
        <v>3.4432830600541524E-2</v>
      </c>
      <c r="N184" s="53">
        <f t="shared" si="20"/>
        <v>1.6099865589638878</v>
      </c>
      <c r="O184" s="54">
        <f t="shared" si="22"/>
        <v>0</v>
      </c>
      <c r="P184" s="63" t="str">
        <f t="shared" si="23"/>
        <v/>
      </c>
      <c r="Q184" s="65" t="str">
        <f t="shared" si="24"/>
        <v/>
      </c>
      <c r="R184" s="66">
        <f t="shared" si="25"/>
        <v>175</v>
      </c>
      <c r="S184" s="65">
        <f t="shared" si="26"/>
        <v>6.1532131445559788</v>
      </c>
    </row>
    <row r="185" spans="1:19" x14ac:dyDescent="0.2">
      <c r="A185" s="60"/>
      <c r="B185" s="60"/>
      <c r="J185" s="47">
        <v>176</v>
      </c>
      <c r="K185" s="49"/>
      <c r="L185" s="43">
        <f t="shared" si="19"/>
        <v>6.1876026226119407</v>
      </c>
      <c r="M185" s="44">
        <f t="shared" si="21"/>
        <v>3.4346091381478323E-2</v>
      </c>
      <c r="N185" s="53">
        <f t="shared" si="20"/>
        <v>1.6054685818580943</v>
      </c>
      <c r="O185" s="54">
        <f t="shared" si="22"/>
        <v>0</v>
      </c>
      <c r="P185" s="63" t="str">
        <f t="shared" si="23"/>
        <v/>
      </c>
      <c r="Q185" s="65" t="str">
        <f t="shared" si="24"/>
        <v/>
      </c>
      <c r="R185" s="66">
        <f t="shared" si="25"/>
        <v>176</v>
      </c>
      <c r="S185" s="65">
        <f t="shared" si="26"/>
        <v>6.1876026226119407</v>
      </c>
    </row>
    <row r="186" spans="1:19" x14ac:dyDescent="0.2">
      <c r="A186" s="60"/>
      <c r="B186" s="60"/>
      <c r="J186" s="47">
        <v>177</v>
      </c>
      <c r="K186" s="49"/>
      <c r="L186" s="43">
        <f t="shared" si="19"/>
        <v>6.2219052596790014</v>
      </c>
      <c r="M186" s="44">
        <f t="shared" si="21"/>
        <v>3.4259149242359913E-2</v>
      </c>
      <c r="N186" s="53">
        <f t="shared" si="20"/>
        <v>1.6009448859759132</v>
      </c>
      <c r="O186" s="54">
        <f t="shared" si="22"/>
        <v>0</v>
      </c>
      <c r="P186" s="63" t="str">
        <f t="shared" si="23"/>
        <v/>
      </c>
      <c r="Q186" s="65" t="str">
        <f t="shared" si="24"/>
        <v/>
      </c>
      <c r="R186" s="66">
        <f t="shared" si="25"/>
        <v>177</v>
      </c>
      <c r="S186" s="65">
        <f t="shared" si="26"/>
        <v>6.2219052596790014</v>
      </c>
    </row>
    <row r="187" spans="1:19" x14ac:dyDescent="0.2">
      <c r="A187" s="60"/>
      <c r="B187" s="60"/>
      <c r="J187" s="47">
        <v>178</v>
      </c>
      <c r="K187" s="49"/>
      <c r="L187" s="43">
        <f t="shared" si="19"/>
        <v>6.2561208546947089</v>
      </c>
      <c r="M187" s="44">
        <f t="shared" si="21"/>
        <v>3.4172007897123637E-2</v>
      </c>
      <c r="N187" s="53">
        <f t="shared" si="20"/>
        <v>1.5964156425708378</v>
      </c>
      <c r="O187" s="54">
        <f t="shared" si="22"/>
        <v>0</v>
      </c>
      <c r="P187" s="63" t="str">
        <f t="shared" si="23"/>
        <v/>
      </c>
      <c r="Q187" s="65" t="str">
        <f t="shared" si="24"/>
        <v/>
      </c>
      <c r="R187" s="66">
        <f t="shared" si="25"/>
        <v>178</v>
      </c>
      <c r="S187" s="65">
        <f t="shared" si="26"/>
        <v>6.2561208546947089</v>
      </c>
    </row>
    <row r="188" spans="1:19" x14ac:dyDescent="0.2">
      <c r="A188" s="60"/>
      <c r="B188" s="60"/>
      <c r="J188" s="47">
        <v>179</v>
      </c>
      <c r="K188" s="49"/>
      <c r="L188" s="43">
        <f t="shared" si="19"/>
        <v>6.2902492103066798</v>
      </c>
      <c r="M188" s="44">
        <f t="shared" si="21"/>
        <v>3.4084671051917606E-2</v>
      </c>
      <c r="N188" s="53">
        <f t="shared" si="20"/>
        <v>1.5918810222322133</v>
      </c>
      <c r="O188" s="54">
        <f t="shared" si="22"/>
        <v>0</v>
      </c>
      <c r="P188" s="63" t="str">
        <f t="shared" si="23"/>
        <v/>
      </c>
      <c r="Q188" s="65" t="str">
        <f t="shared" si="24"/>
        <v/>
      </c>
      <c r="R188" s="66">
        <f t="shared" si="25"/>
        <v>179</v>
      </c>
      <c r="S188" s="65">
        <f t="shared" si="26"/>
        <v>6.2902492103066798</v>
      </c>
    </row>
    <row r="189" spans="1:19" x14ac:dyDescent="0.2">
      <c r="A189" s="60"/>
      <c r="B189" s="60"/>
      <c r="J189" s="47">
        <v>180</v>
      </c>
      <c r="K189" s="49"/>
      <c r="L189" s="43">
        <f t="shared" si="19"/>
        <v>6.3242901328646779</v>
      </c>
      <c r="M189" s="44">
        <f t="shared" si="21"/>
        <v>3.3997142404832016E-2</v>
      </c>
      <c r="N189" s="53">
        <f t="shared" si="20"/>
        <v>1.5873411948756386</v>
      </c>
      <c r="O189" s="54">
        <f t="shared" si="22"/>
        <v>0</v>
      </c>
      <c r="P189" s="63" t="str">
        <f t="shared" si="23"/>
        <v/>
      </c>
      <c r="Q189" s="65" t="str">
        <f t="shared" si="24"/>
        <v/>
      </c>
      <c r="R189" s="66">
        <f t="shared" si="25"/>
        <v>180</v>
      </c>
      <c r="S189" s="65">
        <f t="shared" si="26"/>
        <v>6.3242901328646779</v>
      </c>
    </row>
    <row r="190" spans="1:19" x14ac:dyDescent="0.2">
      <c r="A190" s="60"/>
      <c r="B190" s="60"/>
      <c r="J190" s="47">
        <v>181</v>
      </c>
      <c r="K190" s="49"/>
      <c r="L190" s="43">
        <f t="shared" si="19"/>
        <v>6.3582434324124018</v>
      </c>
      <c r="M190" s="44">
        <f t="shared" si="21"/>
        <v>3.3909425645633678E-2</v>
      </c>
      <c r="N190" s="53">
        <f t="shared" si="20"/>
        <v>1.5827963297334771</v>
      </c>
      <c r="O190" s="54">
        <f t="shared" si="22"/>
        <v>0</v>
      </c>
      <c r="P190" s="63" t="str">
        <f t="shared" si="23"/>
        <v/>
      </c>
      <c r="Q190" s="65" t="str">
        <f t="shared" si="24"/>
        <v/>
      </c>
      <c r="R190" s="66">
        <f t="shared" si="25"/>
        <v>181</v>
      </c>
      <c r="S190" s="65">
        <f t="shared" si="26"/>
        <v>6.3582434324124018</v>
      </c>
    </row>
    <row r="191" spans="1:19" x14ac:dyDescent="0.2">
      <c r="A191" s="60"/>
      <c r="B191" s="60"/>
      <c r="J191" s="47">
        <v>182</v>
      </c>
      <c r="K191" s="49"/>
      <c r="L191" s="43">
        <f t="shared" si="19"/>
        <v>6.3921089226790642</v>
      </c>
      <c r="M191" s="44">
        <f t="shared" si="21"/>
        <v>3.3821524455503245E-2</v>
      </c>
      <c r="N191" s="53">
        <f t="shared" si="20"/>
        <v>1.5782465953455382</v>
      </c>
      <c r="O191" s="54">
        <f t="shared" si="22"/>
        <v>0</v>
      </c>
      <c r="P191" s="63" t="str">
        <f t="shared" si="23"/>
        <v/>
      </c>
      <c r="Q191" s="65" t="str">
        <f t="shared" si="24"/>
        <v/>
      </c>
      <c r="R191" s="66">
        <f t="shared" si="25"/>
        <v>182</v>
      </c>
      <c r="S191" s="65">
        <f t="shared" si="26"/>
        <v>6.3921089226790642</v>
      </c>
    </row>
    <row r="192" spans="1:19" x14ac:dyDescent="0.2">
      <c r="A192" s="60"/>
      <c r="B192" s="60"/>
      <c r="J192" s="47">
        <v>183</v>
      </c>
      <c r="K192" s="49"/>
      <c r="L192" s="43">
        <f t="shared" si="19"/>
        <v>6.4258864210706435</v>
      </c>
      <c r="M192" s="44">
        <f t="shared" si="21"/>
        <v>3.373344250677545E-2</v>
      </c>
      <c r="N192" s="53">
        <f t="shared" si="20"/>
        <v>1.5736921595499194</v>
      </c>
      <c r="O192" s="54">
        <f t="shared" si="22"/>
        <v>0</v>
      </c>
      <c r="P192" s="63" t="str">
        <f t="shared" si="23"/>
        <v/>
      </c>
      <c r="Q192" s="65" t="str">
        <f t="shared" si="24"/>
        <v/>
      </c>
      <c r="R192" s="66">
        <f t="shared" si="25"/>
        <v>183</v>
      </c>
      <c r="S192" s="65">
        <f t="shared" si="26"/>
        <v>6.4258864210706435</v>
      </c>
    </row>
    <row r="193" spans="1:19" x14ac:dyDescent="0.2">
      <c r="A193" s="60"/>
      <c r="B193" s="60"/>
      <c r="J193" s="47">
        <v>184</v>
      </c>
      <c r="K193" s="49"/>
      <c r="L193" s="43">
        <f t="shared" si="19"/>
        <v>6.4595757486609289</v>
      </c>
      <c r="M193" s="44">
        <f t="shared" si="21"/>
        <v>3.3645183462682048E-2</v>
      </c>
      <c r="N193" s="53">
        <f t="shared" si="20"/>
        <v>1.569133189473976</v>
      </c>
      <c r="O193" s="54">
        <f t="shared" si="22"/>
        <v>0</v>
      </c>
      <c r="P193" s="63" t="str">
        <f t="shared" si="23"/>
        <v/>
      </c>
      <c r="Q193" s="65" t="str">
        <f t="shared" si="24"/>
        <v/>
      </c>
      <c r="R193" s="66">
        <f t="shared" si="25"/>
        <v>184</v>
      </c>
      <c r="S193" s="65">
        <f t="shared" si="26"/>
        <v>6.4595757486609289</v>
      </c>
    </row>
    <row r="194" spans="1:19" x14ac:dyDescent="0.2">
      <c r="A194" s="60"/>
      <c r="B194" s="60"/>
      <c r="J194" s="47">
        <v>185</v>
      </c>
      <c r="K194" s="49"/>
      <c r="L194" s="43">
        <f t="shared" si="19"/>
        <v>6.4931767301822862</v>
      </c>
      <c r="M194" s="44">
        <f t="shared" si="21"/>
        <v>3.3556750977098072E-2</v>
      </c>
      <c r="N194" s="53">
        <f t="shared" si="20"/>
        <v>1.5645698515254818</v>
      </c>
      <c r="O194" s="54">
        <f t="shared" si="22"/>
        <v>0</v>
      </c>
      <c r="P194" s="63" t="str">
        <f t="shared" si="23"/>
        <v/>
      </c>
      <c r="Q194" s="65" t="str">
        <f t="shared" si="24"/>
        <v/>
      </c>
      <c r="R194" s="66">
        <f t="shared" si="25"/>
        <v>185</v>
      </c>
      <c r="S194" s="65">
        <f t="shared" si="26"/>
        <v>6.4931767301822862</v>
      </c>
    </row>
    <row r="195" spans="1:19" x14ac:dyDescent="0.2">
      <c r="A195" s="60"/>
      <c r="B195" s="60"/>
      <c r="J195" s="47">
        <v>186</v>
      </c>
      <c r="K195" s="49"/>
      <c r="L195" s="43">
        <f t="shared" si="19"/>
        <v>6.5266891940161624</v>
      </c>
      <c r="M195" s="44">
        <f t="shared" si="21"/>
        <v>3.3468148694290704E-2</v>
      </c>
      <c r="N195" s="53">
        <f t="shared" si="20"/>
        <v>1.5600023113839239</v>
      </c>
      <c r="O195" s="54">
        <f t="shared" si="22"/>
        <v>0</v>
      </c>
      <c r="P195" s="63" t="str">
        <f t="shared" si="23"/>
        <v/>
      </c>
      <c r="Q195" s="65" t="str">
        <f t="shared" si="24"/>
        <v/>
      </c>
      <c r="R195" s="66">
        <f t="shared" si="25"/>
        <v>186</v>
      </c>
      <c r="S195" s="65">
        <f t="shared" si="26"/>
        <v>6.5266891940161624</v>
      </c>
    </row>
    <row r="196" spans="1:19" x14ac:dyDescent="0.2">
      <c r="A196" s="60"/>
      <c r="B196" s="60"/>
      <c r="J196" s="47">
        <v>187</v>
      </c>
      <c r="K196" s="49"/>
      <c r="L196" s="43">
        <f t="shared" si="19"/>
        <v>6.5601129721833766</v>
      </c>
      <c r="M196" s="44">
        <f t="shared" si="21"/>
        <v>3.3379380248671327E-2</v>
      </c>
      <c r="N196" s="53">
        <f t="shared" si="20"/>
        <v>1.5554307339919182</v>
      </c>
      <c r="O196" s="54">
        <f t="shared" si="22"/>
        <v>0</v>
      </c>
      <c r="P196" s="63" t="str">
        <f t="shared" si="23"/>
        <v/>
      </c>
      <c r="Q196" s="65" t="str">
        <f t="shared" si="24"/>
        <v/>
      </c>
      <c r="R196" s="66">
        <f t="shared" si="25"/>
        <v>187</v>
      </c>
      <c r="S196" s="65">
        <f t="shared" si="26"/>
        <v>6.5601129721833766</v>
      </c>
    </row>
    <row r="197" spans="1:19" x14ac:dyDescent="0.2">
      <c r="A197" s="60"/>
      <c r="B197" s="60"/>
      <c r="J197" s="47">
        <v>188</v>
      </c>
      <c r="K197" s="49"/>
      <c r="L197" s="43">
        <f t="shared" si="19"/>
        <v>6.5934479003341195</v>
      </c>
      <c r="M197" s="44">
        <f t="shared" si="21"/>
        <v>3.3290449264550485E-2</v>
      </c>
      <c r="N197" s="53">
        <f t="shared" si="20"/>
        <v>1.5508552835468361</v>
      </c>
      <c r="O197" s="54">
        <f t="shared" si="22"/>
        <v>0</v>
      </c>
      <c r="P197" s="63" t="str">
        <f t="shared" si="23"/>
        <v/>
      </c>
      <c r="Q197" s="65" t="str">
        <f t="shared" si="24"/>
        <v/>
      </c>
      <c r="R197" s="66">
        <f t="shared" si="25"/>
        <v>188</v>
      </c>
      <c r="S197" s="65">
        <f t="shared" si="26"/>
        <v>6.5934479003341195</v>
      </c>
    </row>
    <row r="198" spans="1:19" x14ac:dyDescent="0.2">
      <c r="A198" s="60"/>
      <c r="B198" s="60"/>
      <c r="J198" s="47">
        <v>189</v>
      </c>
      <c r="K198" s="49"/>
      <c r="L198" s="43">
        <f t="shared" si="19"/>
        <v>6.6266938177377472</v>
      </c>
      <c r="M198" s="44">
        <f t="shared" si="21"/>
        <v>3.3201359355895813E-2</v>
      </c>
      <c r="N198" s="53">
        <f t="shared" si="20"/>
        <v>1.5462761234925555</v>
      </c>
      <c r="O198" s="54">
        <f t="shared" si="22"/>
        <v>0</v>
      </c>
      <c r="P198" s="63" t="str">
        <f t="shared" si="23"/>
        <v/>
      </c>
      <c r="Q198" s="65" t="str">
        <f t="shared" si="24"/>
        <v/>
      </c>
      <c r="R198" s="66">
        <f t="shared" si="25"/>
        <v>189</v>
      </c>
      <c r="S198" s="65">
        <f t="shared" si="26"/>
        <v>6.6266938177377472</v>
      </c>
    </row>
    <row r="199" spans="1:19" x14ac:dyDescent="0.2">
      <c r="A199" s="60"/>
      <c r="B199" s="60"/>
      <c r="J199" s="47">
        <v>190</v>
      </c>
      <c r="K199" s="49"/>
      <c r="L199" s="43">
        <f t="shared" si="19"/>
        <v>6.6598505672723149</v>
      </c>
      <c r="M199" s="44">
        <f t="shared" si="21"/>
        <v>3.3112114126093092E-2</v>
      </c>
      <c r="N199" s="53">
        <f t="shared" si="20"/>
        <v>1.5416934165113378</v>
      </c>
      <c r="O199" s="54">
        <f t="shared" si="22"/>
        <v>0</v>
      </c>
      <c r="P199" s="63" t="str">
        <f t="shared" si="23"/>
        <v/>
      </c>
      <c r="Q199" s="65" t="str">
        <f t="shared" si="24"/>
        <v/>
      </c>
      <c r="R199" s="66">
        <f t="shared" si="25"/>
        <v>190</v>
      </c>
      <c r="S199" s="65">
        <f t="shared" si="26"/>
        <v>6.6598505672723149</v>
      </c>
    </row>
    <row r="200" spans="1:19" x14ac:dyDescent="0.2">
      <c r="A200" s="60"/>
      <c r="B200" s="60"/>
      <c r="J200" s="47">
        <v>191</v>
      </c>
      <c r="K200" s="49"/>
      <c r="L200" s="43">
        <f t="shared" si="19"/>
        <v>6.6929179954138647</v>
      </c>
      <c r="M200" s="44">
        <f t="shared" si="21"/>
        <v>3.3022717167710214E-2</v>
      </c>
      <c r="N200" s="53">
        <f t="shared" si="20"/>
        <v>1.537107324515933</v>
      </c>
      <c r="O200" s="54">
        <f t="shared" si="22"/>
        <v>0</v>
      </c>
      <c r="P200" s="63" t="str">
        <f t="shared" si="23"/>
        <v/>
      </c>
      <c r="Q200" s="65" t="str">
        <f t="shared" si="24"/>
        <v/>
      </c>
      <c r="R200" s="66">
        <f t="shared" si="25"/>
        <v>191</v>
      </c>
      <c r="S200" s="65">
        <f t="shared" si="26"/>
        <v>6.6929179954138647</v>
      </c>
    </row>
    <row r="201" spans="1:19" x14ac:dyDescent="0.2">
      <c r="A201" s="60"/>
      <c r="B201" s="60"/>
      <c r="J201" s="47">
        <v>192</v>
      </c>
      <c r="K201" s="49"/>
      <c r="L201" s="43">
        <f t="shared" ref="L201:L264" si="27">$F$39*TANH($F$40*J201/$F$39)-$F$41</f>
        <v>6.725895952225506</v>
      </c>
      <c r="M201" s="44">
        <f t="shared" si="21"/>
        <v>3.2933172062264253E-2</v>
      </c>
      <c r="N201" s="53">
        <f t="shared" ref="N201:N264" si="28">(L251-L201)</f>
        <v>1.5325180086417438</v>
      </c>
      <c r="O201" s="54">
        <f t="shared" si="22"/>
        <v>0</v>
      </c>
      <c r="P201" s="63" t="str">
        <f t="shared" si="23"/>
        <v/>
      </c>
      <c r="Q201" s="65" t="str">
        <f t="shared" si="24"/>
        <v/>
      </c>
      <c r="R201" s="66">
        <f t="shared" si="25"/>
        <v>192</v>
      </c>
      <c r="S201" s="65">
        <f t="shared" si="26"/>
        <v>6.725895952225506</v>
      </c>
    </row>
    <row r="202" spans="1:19" x14ac:dyDescent="0.2">
      <c r="A202" s="60"/>
      <c r="B202" s="60"/>
      <c r="J202" s="47">
        <v>193</v>
      </c>
      <c r="K202" s="49"/>
      <c r="L202" s="43">
        <f t="shared" si="27"/>
        <v>6.7587842913462435</v>
      </c>
      <c r="M202" s="44">
        <f t="shared" ref="M202:M265" si="29">$F$40*(1/COSH($F$40*J202/$F$39))^2</f>
        <v>3.2843482379991594E-2</v>
      </c>
      <c r="N202" s="53">
        <f t="shared" si="28"/>
        <v>1.5279256292392116</v>
      </c>
      <c r="O202" s="54">
        <f t="shared" ref="O202:O265" si="30">IF(N202&lt;=$B$48,1+O201,0)</f>
        <v>0</v>
      </c>
      <c r="P202" s="63" t="str">
        <f t="shared" ref="P202:P265" si="31">IF(J202&lt;=$F$43,J202,"")</f>
        <v/>
      </c>
      <c r="Q202" s="65" t="str">
        <f t="shared" ref="Q202:Q265" si="32">IF(J202&lt;=$F$43,L202,"")</f>
        <v/>
      </c>
      <c r="R202" s="66">
        <f t="shared" ref="R202:R265" si="33">IF(AND(J202&gt;=$F$43,J202&lt;=200),J202,"")</f>
        <v>193</v>
      </c>
      <c r="S202" s="65">
        <f t="shared" ref="S202:S265" si="34">IF(AND(J202&gt;=$F$43,J202&lt;=200),L202,"")</f>
        <v>6.7587842913462435</v>
      </c>
    </row>
    <row r="203" spans="1:19" x14ac:dyDescent="0.2">
      <c r="A203" s="60"/>
      <c r="B203" s="60"/>
      <c r="J203" s="47">
        <v>194</v>
      </c>
      <c r="K203" s="49"/>
      <c r="L203" s="43">
        <f t="shared" si="27"/>
        <v>6.7915828699795888</v>
      </c>
      <c r="M203" s="44">
        <f t="shared" si="29"/>
        <v>3.2753651679621069E-2</v>
      </c>
      <c r="N203" s="53">
        <f t="shared" si="28"/>
        <v>1.5233303458663237</v>
      </c>
      <c r="O203" s="54">
        <f t="shared" si="30"/>
        <v>0</v>
      </c>
      <c r="P203" s="63" t="str">
        <f t="shared" si="31"/>
        <v/>
      </c>
      <c r="Q203" s="65" t="str">
        <f t="shared" si="32"/>
        <v/>
      </c>
      <c r="R203" s="66">
        <f t="shared" si="33"/>
        <v>194</v>
      </c>
      <c r="S203" s="65">
        <f t="shared" si="34"/>
        <v>6.7915828699795888</v>
      </c>
    </row>
    <row r="204" spans="1:19" x14ac:dyDescent="0.2">
      <c r="A204" s="60"/>
      <c r="B204" s="60"/>
      <c r="J204" s="47">
        <v>195</v>
      </c>
      <c r="K204" s="49"/>
      <c r="L204" s="43">
        <f t="shared" si="27"/>
        <v>6.8242915488819209</v>
      </c>
      <c r="M204" s="44">
        <f t="shared" si="29"/>
        <v>3.266368350815016E-2</v>
      </c>
      <c r="N204" s="53">
        <f t="shared" si="28"/>
        <v>1.5187323172812777</v>
      </c>
      <c r="O204" s="54">
        <f t="shared" si="30"/>
        <v>0</v>
      </c>
      <c r="P204" s="63" t="str">
        <f t="shared" si="31"/>
        <v/>
      </c>
      <c r="Q204" s="65" t="str">
        <f t="shared" si="32"/>
        <v/>
      </c>
      <c r="R204" s="66">
        <f t="shared" si="33"/>
        <v>195</v>
      </c>
      <c r="S204" s="65">
        <f t="shared" si="34"/>
        <v>6.8242915488819209</v>
      </c>
    </row>
    <row r="205" spans="1:19" x14ac:dyDescent="0.2">
      <c r="A205" s="60"/>
      <c r="B205" s="60"/>
      <c r="J205" s="47">
        <v>196</v>
      </c>
      <c r="K205" s="49"/>
      <c r="L205" s="43">
        <f t="shared" si="27"/>
        <v>6.8569101923506723</v>
      </c>
      <c r="M205" s="44">
        <f t="shared" si="29"/>
        <v>3.2573581400624371E-2</v>
      </c>
      <c r="N205" s="53">
        <f t="shared" si="28"/>
        <v>1.5141317014352973</v>
      </c>
      <c r="O205" s="54">
        <f t="shared" si="30"/>
        <v>0</v>
      </c>
      <c r="P205" s="63" t="str">
        <f t="shared" si="31"/>
        <v/>
      </c>
      <c r="Q205" s="65" t="str">
        <f t="shared" si="32"/>
        <v/>
      </c>
      <c r="R205" s="66">
        <f t="shared" si="33"/>
        <v>196</v>
      </c>
      <c r="S205" s="65">
        <f t="shared" si="34"/>
        <v>6.8569101923506723</v>
      </c>
    </row>
    <row r="206" spans="1:19" x14ac:dyDescent="0.2">
      <c r="A206" s="60"/>
      <c r="B206" s="60"/>
      <c r="J206" s="47">
        <v>197</v>
      </c>
      <c r="K206" s="49"/>
      <c r="L206" s="43">
        <f t="shared" si="27"/>
        <v>6.8894386682122466</v>
      </c>
      <c r="M206" s="44">
        <f t="shared" si="29"/>
        <v>3.2483348879919577E-2</v>
      </c>
      <c r="N206" s="53">
        <f t="shared" si="28"/>
        <v>1.5095286554656067</v>
      </c>
      <c r="O206" s="54">
        <f t="shared" si="30"/>
        <v>0</v>
      </c>
      <c r="P206" s="63" t="str">
        <f t="shared" si="31"/>
        <v/>
      </c>
      <c r="Q206" s="65" t="str">
        <f t="shared" si="32"/>
        <v/>
      </c>
      <c r="R206" s="66">
        <f t="shared" si="33"/>
        <v>197</v>
      </c>
      <c r="S206" s="65">
        <f t="shared" si="34"/>
        <v>6.8894386682122466</v>
      </c>
    </row>
    <row r="207" spans="1:19" x14ac:dyDescent="0.2">
      <c r="A207" s="60"/>
      <c r="B207" s="60"/>
      <c r="J207" s="47">
        <v>198</v>
      </c>
      <c r="K207" s="49"/>
      <c r="L207" s="43">
        <f t="shared" si="27"/>
        <v>6.9218768478097559</v>
      </c>
      <c r="M207" s="44">
        <f t="shared" si="29"/>
        <v>3.2392989456527535E-2</v>
      </c>
      <c r="N207" s="53">
        <f t="shared" si="28"/>
        <v>1.5049233356885416</v>
      </c>
      <c r="O207" s="54">
        <f t="shared" si="30"/>
        <v>0</v>
      </c>
      <c r="P207" s="63" t="str">
        <f t="shared" si="31"/>
        <v/>
      </c>
      <c r="Q207" s="65" t="str">
        <f t="shared" si="32"/>
        <v/>
      </c>
      <c r="R207" s="66">
        <f t="shared" si="33"/>
        <v>198</v>
      </c>
      <c r="S207" s="65">
        <f t="shared" si="34"/>
        <v>6.9218768478097559</v>
      </c>
    </row>
    <row r="208" spans="1:19" x14ac:dyDescent="0.2">
      <c r="A208" s="60"/>
      <c r="B208" s="60"/>
      <c r="J208" s="47">
        <v>199</v>
      </c>
      <c r="K208" s="49"/>
      <c r="L208" s="43">
        <f t="shared" si="27"/>
        <v>6.9542246059905137</v>
      </c>
      <c r="M208" s="44">
        <f t="shared" si="29"/>
        <v>3.2302506628344461E-2</v>
      </c>
      <c r="N208" s="53">
        <f t="shared" si="28"/>
        <v>1.5003158975928086</v>
      </c>
      <c r="O208" s="54">
        <f t="shared" si="30"/>
        <v>0</v>
      </c>
      <c r="P208" s="63" t="str">
        <f t="shared" si="31"/>
        <v/>
      </c>
      <c r="Q208" s="65" t="str">
        <f t="shared" si="32"/>
        <v/>
      </c>
      <c r="R208" s="66">
        <f t="shared" si="33"/>
        <v>199</v>
      </c>
      <c r="S208" s="65">
        <f t="shared" si="34"/>
        <v>6.9542246059905137</v>
      </c>
    </row>
    <row r="209" spans="1:19" x14ac:dyDescent="0.2">
      <c r="A209" s="60"/>
      <c r="B209" s="60"/>
      <c r="J209" s="47">
        <v>200</v>
      </c>
      <c r="K209" s="49"/>
      <c r="L209" s="43">
        <f t="shared" si="27"/>
        <v>6.9864818210933546</v>
      </c>
      <c r="M209" s="44">
        <f t="shared" si="29"/>
        <v>3.2211903880462703E-2</v>
      </c>
      <c r="N209" s="53">
        <f t="shared" si="28"/>
        <v>1.495706495832934</v>
      </c>
      <c r="O209" s="54">
        <f t="shared" si="30"/>
        <v>0</v>
      </c>
      <c r="P209" s="63" t="str">
        <f t="shared" si="31"/>
        <v/>
      </c>
      <c r="Q209" s="65" t="str">
        <f t="shared" si="32"/>
        <v/>
      </c>
      <c r="R209" s="66">
        <f t="shared" si="33"/>
        <v>200</v>
      </c>
      <c r="S209" s="65">
        <f t="shared" si="34"/>
        <v>6.9864818210933546</v>
      </c>
    </row>
    <row r="210" spans="1:19" x14ac:dyDescent="0.2">
      <c r="A210" s="60"/>
      <c r="B210" s="60"/>
      <c r="J210" s="47">
        <v>201</v>
      </c>
      <c r="K210" s="49"/>
      <c r="L210" s="43">
        <f t="shared" si="27"/>
        <v>7.0186483749357116</v>
      </c>
      <c r="M210" s="44">
        <f t="shared" si="29"/>
        <v>3.2121184684965574E-2</v>
      </c>
      <c r="N210" s="53">
        <f t="shared" si="28"/>
        <v>1.4910952842227854</v>
      </c>
      <c r="O210" s="54">
        <f t="shared" si="30"/>
        <v>0</v>
      </c>
      <c r="P210" s="63" t="str">
        <f t="shared" si="31"/>
        <v/>
      </c>
      <c r="Q210" s="65" t="str">
        <f t="shared" si="32"/>
        <v/>
      </c>
      <c r="R210" s="66" t="str">
        <f t="shared" si="33"/>
        <v/>
      </c>
      <c r="S210" s="65" t="str">
        <f t="shared" si="34"/>
        <v/>
      </c>
    </row>
    <row r="211" spans="1:19" x14ac:dyDescent="0.2">
      <c r="A211" s="60"/>
      <c r="B211" s="60"/>
      <c r="J211" s="47">
        <v>202</v>
      </c>
      <c r="K211" s="49"/>
      <c r="L211" s="43">
        <f t="shared" si="27"/>
        <v>7.0507241528005196</v>
      </c>
      <c r="M211" s="44">
        <f t="shared" si="29"/>
        <v>3.2030352500725216E-2</v>
      </c>
      <c r="N211" s="53">
        <f t="shared" si="28"/>
        <v>1.486482415729327</v>
      </c>
      <c r="O211" s="54">
        <f t="shared" si="30"/>
        <v>0</v>
      </c>
      <c r="P211" s="63" t="str">
        <f t="shared" si="31"/>
        <v/>
      </c>
      <c r="Q211" s="65" t="str">
        <f t="shared" si="32"/>
        <v/>
      </c>
      <c r="R211" s="66" t="str">
        <f t="shared" si="33"/>
        <v/>
      </c>
      <c r="S211" s="65" t="str">
        <f t="shared" si="34"/>
        <v/>
      </c>
    </row>
    <row r="212" spans="1:19" x14ac:dyDescent="0.2">
      <c r="A212" s="60"/>
      <c r="B212" s="60"/>
      <c r="J212" s="47">
        <v>203</v>
      </c>
      <c r="K212" s="49"/>
      <c r="L212" s="43">
        <f t="shared" si="27"/>
        <v>7.0827090434228896</v>
      </c>
      <c r="M212" s="44">
        <f t="shared" si="29"/>
        <v>3.1939410773203704E-2</v>
      </c>
      <c r="N212" s="53">
        <f t="shared" si="28"/>
        <v>1.4818680424664699</v>
      </c>
      <c r="O212" s="54">
        <f t="shared" si="30"/>
        <v>0</v>
      </c>
      <c r="P212" s="63" t="str">
        <f t="shared" si="31"/>
        <v/>
      </c>
      <c r="Q212" s="65" t="str">
        <f t="shared" si="32"/>
        <v/>
      </c>
      <c r="R212" s="66" t="str">
        <f t="shared" si="33"/>
        <v/>
      </c>
      <c r="S212" s="65" t="str">
        <f t="shared" si="34"/>
        <v/>
      </c>
    </row>
    <row r="213" spans="1:19" x14ac:dyDescent="0.2">
      <c r="A213" s="60"/>
      <c r="B213" s="60"/>
      <c r="J213" s="47">
        <v>204</v>
      </c>
      <c r="K213" s="49"/>
      <c r="L213" s="43">
        <f t="shared" si="27"/>
        <v>7.1146029389766072</v>
      </c>
      <c r="M213" s="44">
        <f t="shared" si="29"/>
        <v>3.1848362934257128E-2</v>
      </c>
      <c r="N213" s="53">
        <f t="shared" si="28"/>
        <v>1.4772523156890829</v>
      </c>
      <c r="O213" s="54">
        <f t="shared" si="30"/>
        <v>0</v>
      </c>
      <c r="P213" s="63" t="str">
        <f t="shared" si="31"/>
        <v/>
      </c>
      <c r="Q213" s="65" t="str">
        <f t="shared" si="32"/>
        <v/>
      </c>
      <c r="R213" s="66" t="str">
        <f t="shared" si="33"/>
        <v/>
      </c>
      <c r="S213" s="65" t="str">
        <f t="shared" si="34"/>
        <v/>
      </c>
    </row>
    <row r="214" spans="1:19" x14ac:dyDescent="0.2">
      <c r="A214" s="60"/>
      <c r="B214" s="60"/>
      <c r="J214" s="47">
        <v>205</v>
      </c>
      <c r="K214" s="49"/>
      <c r="L214" s="43">
        <f t="shared" si="27"/>
        <v>7.1464057350604335</v>
      </c>
      <c r="M214" s="44">
        <f t="shared" si="29"/>
        <v>3.1757212401942896E-2</v>
      </c>
      <c r="N214" s="53">
        <f t="shared" si="28"/>
        <v>1.4726353857871519</v>
      </c>
      <c r="O214" s="54">
        <f t="shared" si="30"/>
        <v>0</v>
      </c>
      <c r="P214" s="63" t="str">
        <f t="shared" si="31"/>
        <v/>
      </c>
      <c r="Q214" s="65" t="str">
        <f t="shared" si="32"/>
        <v/>
      </c>
      <c r="R214" s="66" t="str">
        <f t="shared" si="33"/>
        <v/>
      </c>
      <c r="S214" s="65" t="str">
        <f t="shared" si="34"/>
        <v/>
      </c>
    </row>
    <row r="215" spans="1:19" x14ac:dyDescent="0.2">
      <c r="A215" s="60"/>
      <c r="B215" s="60"/>
      <c r="J215" s="47">
        <v>206</v>
      </c>
      <c r="K215" s="49"/>
      <c r="L215" s="43">
        <f t="shared" si="27"/>
        <v>7.1781173306842163</v>
      </c>
      <c r="M215" s="44">
        <f t="shared" si="29"/>
        <v>3.1665962580330179E-2</v>
      </c>
      <c r="N215" s="53">
        <f t="shared" si="28"/>
        <v>1.4680174022800827</v>
      </c>
      <c r="O215" s="54">
        <f t="shared" si="30"/>
        <v>0</v>
      </c>
      <c r="P215" s="63" t="str">
        <f t="shared" si="31"/>
        <v/>
      </c>
      <c r="Q215" s="65" t="str">
        <f t="shared" si="32"/>
        <v/>
      </c>
      <c r="R215" s="66" t="str">
        <f t="shared" si="33"/>
        <v/>
      </c>
      <c r="S215" s="65" t="str">
        <f t="shared" si="34"/>
        <v/>
      </c>
    </row>
    <row r="216" spans="1:19" x14ac:dyDescent="0.2">
      <c r="A216" s="60"/>
      <c r="B216" s="60"/>
      <c r="J216" s="47">
        <v>207</v>
      </c>
      <c r="K216" s="49"/>
      <c r="L216" s="43">
        <f t="shared" si="27"/>
        <v>7.2097376282547874</v>
      </c>
      <c r="M216" s="44">
        <f t="shared" si="29"/>
        <v>3.1574616859313363E-2</v>
      </c>
      <c r="N216" s="53">
        <f t="shared" si="28"/>
        <v>1.4633985138111658</v>
      </c>
      <c r="O216" s="54">
        <f t="shared" si="30"/>
        <v>0</v>
      </c>
      <c r="P216" s="63" t="str">
        <f t="shared" si="31"/>
        <v/>
      </c>
      <c r="Q216" s="65" t="str">
        <f t="shared" si="32"/>
        <v/>
      </c>
      <c r="R216" s="66" t="str">
        <f t="shared" si="33"/>
        <v/>
      </c>
      <c r="S216" s="65" t="str">
        <f t="shared" si="34"/>
        <v/>
      </c>
    </row>
    <row r="217" spans="1:19" x14ac:dyDescent="0.2">
      <c r="A217" s="60"/>
      <c r="B217" s="60"/>
      <c r="J217" s="47">
        <v>208</v>
      </c>
      <c r="K217" s="49"/>
      <c r="L217" s="43">
        <f t="shared" si="27"/>
        <v>7.241266533561717</v>
      </c>
      <c r="M217" s="44">
        <f t="shared" si="29"/>
        <v>3.1483178614428751E-2</v>
      </c>
      <c r="N217" s="53">
        <f t="shared" si="28"/>
        <v>1.458778868142165</v>
      </c>
      <c r="O217" s="54">
        <f t="shared" si="30"/>
        <v>0</v>
      </c>
      <c r="P217" s="63" t="str">
        <f t="shared" si="31"/>
        <v/>
      </c>
      <c r="Q217" s="65" t="str">
        <f t="shared" si="32"/>
        <v/>
      </c>
      <c r="R217" s="66" t="str">
        <f t="shared" si="33"/>
        <v/>
      </c>
      <c r="S217" s="65" t="str">
        <f t="shared" si="34"/>
        <v/>
      </c>
    </row>
    <row r="218" spans="1:19" x14ac:dyDescent="0.2">
      <c r="A218" s="60"/>
      <c r="B218" s="60"/>
      <c r="J218" s="47">
        <v>209</v>
      </c>
      <c r="K218" s="49"/>
      <c r="L218" s="43">
        <f t="shared" si="27"/>
        <v>7.2727039557628537</v>
      </c>
      <c r="M218" s="44">
        <f t="shared" si="29"/>
        <v>3.1391651206674365E-2</v>
      </c>
      <c r="N218" s="53">
        <f t="shared" si="28"/>
        <v>1.4541586121480723</v>
      </c>
      <c r="O218" s="54">
        <f t="shared" si="30"/>
        <v>0</v>
      </c>
      <c r="P218" s="63" t="str">
        <f t="shared" si="31"/>
        <v/>
      </c>
      <c r="Q218" s="65" t="str">
        <f t="shared" si="32"/>
        <v/>
      </c>
      <c r="R218" s="66" t="str">
        <f t="shared" si="33"/>
        <v/>
      </c>
      <c r="S218" s="65" t="str">
        <f t="shared" si="34"/>
        <v/>
      </c>
    </row>
    <row r="219" spans="1:19" x14ac:dyDescent="0.2">
      <c r="A219" s="60"/>
      <c r="B219" s="60"/>
      <c r="J219" s="47">
        <v>210</v>
      </c>
      <c r="K219" s="49"/>
      <c r="L219" s="43">
        <f t="shared" si="27"/>
        <v>7.3040498073697027</v>
      </c>
      <c r="M219" s="44">
        <f t="shared" si="29"/>
        <v>3.1300037982332794E-2</v>
      </c>
      <c r="N219" s="53">
        <f t="shared" si="28"/>
        <v>1.4495378918119695</v>
      </c>
      <c r="O219" s="54">
        <f t="shared" si="30"/>
        <v>0</v>
      </c>
      <c r="P219" s="63" t="str">
        <f t="shared" si="31"/>
        <v/>
      </c>
      <c r="Q219" s="65" t="str">
        <f t="shared" si="32"/>
        <v/>
      </c>
      <c r="R219" s="66" t="str">
        <f t="shared" si="33"/>
        <v/>
      </c>
      <c r="S219" s="65" t="str">
        <f t="shared" si="34"/>
        <v/>
      </c>
    </row>
    <row r="220" spans="1:19" x14ac:dyDescent="0.2">
      <c r="A220" s="60"/>
      <c r="B220" s="60"/>
      <c r="J220" s="47">
        <v>211</v>
      </c>
      <c r="K220" s="49"/>
      <c r="L220" s="43">
        <f t="shared" si="27"/>
        <v>7.3353040042326221</v>
      </c>
      <c r="M220" s="44">
        <f t="shared" si="29"/>
        <v>3.1208342272797267E-2</v>
      </c>
      <c r="N220" s="53">
        <f t="shared" si="28"/>
        <v>1.444916852220091</v>
      </c>
      <c r="O220" s="54">
        <f t="shared" si="30"/>
        <v>0</v>
      </c>
      <c r="P220" s="63" t="str">
        <f t="shared" si="31"/>
        <v/>
      </c>
      <c r="Q220" s="65" t="str">
        <f t="shared" si="32"/>
        <v/>
      </c>
      <c r="R220" s="66" t="str">
        <f t="shared" si="33"/>
        <v/>
      </c>
      <c r="S220" s="65" t="str">
        <f t="shared" si="34"/>
        <v/>
      </c>
    </row>
    <row r="221" spans="1:19" x14ac:dyDescent="0.2">
      <c r="A221" s="60"/>
      <c r="B221" s="60"/>
      <c r="J221" s="47">
        <v>212</v>
      </c>
      <c r="K221" s="49"/>
      <c r="L221" s="43">
        <f t="shared" si="27"/>
        <v>7.3664664655258445</v>
      </c>
      <c r="M221" s="44">
        <f t="shared" si="29"/>
        <v>3.1116567394400867E-2</v>
      </c>
      <c r="N221" s="53">
        <f t="shared" si="28"/>
        <v>1.4402956375569858</v>
      </c>
      <c r="O221" s="54">
        <f t="shared" si="30"/>
        <v>0</v>
      </c>
      <c r="P221" s="63" t="str">
        <f t="shared" si="31"/>
        <v/>
      </c>
      <c r="Q221" s="65" t="str">
        <f t="shared" si="32"/>
        <v/>
      </c>
      <c r="R221" s="66" t="str">
        <f t="shared" si="33"/>
        <v/>
      </c>
      <c r="S221" s="65" t="str">
        <f t="shared" si="34"/>
        <v/>
      </c>
    </row>
    <row r="222" spans="1:19" x14ac:dyDescent="0.2">
      <c r="A222" s="60"/>
      <c r="B222" s="60"/>
      <c r="J222" s="47">
        <v>213</v>
      </c>
      <c r="K222" s="49"/>
      <c r="L222" s="43">
        <f t="shared" si="27"/>
        <v>7.3975371137323407</v>
      </c>
      <c r="M222" s="44">
        <f t="shared" si="29"/>
        <v>3.1024716648248685E-2</v>
      </c>
      <c r="N222" s="53">
        <f t="shared" si="28"/>
        <v>1.4356743911008216</v>
      </c>
      <c r="O222" s="54">
        <f t="shared" si="30"/>
        <v>0</v>
      </c>
      <c r="P222" s="63" t="str">
        <f t="shared" si="31"/>
        <v/>
      </c>
      <c r="Q222" s="65" t="str">
        <f t="shared" si="32"/>
        <v/>
      </c>
      <c r="R222" s="66" t="str">
        <f t="shared" si="33"/>
        <v/>
      </c>
      <c r="S222" s="65" t="str">
        <f t="shared" si="34"/>
        <v/>
      </c>
    </row>
    <row r="223" spans="1:19" x14ac:dyDescent="0.2">
      <c r="A223" s="60"/>
      <c r="B223" s="60"/>
      <c r="J223" s="47">
        <v>214</v>
      </c>
      <c r="K223" s="49"/>
      <c r="L223" s="43">
        <f t="shared" si="27"/>
        <v>7.4285158746284985</v>
      </c>
      <c r="M223" s="44">
        <f t="shared" si="29"/>
        <v>3.09327933200533E-2</v>
      </c>
      <c r="N223" s="53">
        <f t="shared" si="28"/>
        <v>1.4310532552188615</v>
      </c>
      <c r="O223" s="54">
        <f t="shared" si="30"/>
        <v>0</v>
      </c>
      <c r="P223" s="63" t="str">
        <f t="shared" si="31"/>
        <v/>
      </c>
      <c r="Q223" s="65" t="str">
        <f t="shared" si="32"/>
        <v/>
      </c>
      <c r="R223" s="66" t="str">
        <f t="shared" si="33"/>
        <v/>
      </c>
      <c r="S223" s="65" t="str">
        <f t="shared" si="34"/>
        <v/>
      </c>
    </row>
    <row r="224" spans="1:19" x14ac:dyDescent="0.2">
      <c r="A224" s="60"/>
      <c r="B224" s="60"/>
      <c r="J224" s="47">
        <v>215</v>
      </c>
      <c r="K224" s="49"/>
      <c r="L224" s="43">
        <f t="shared" si="27"/>
        <v>7.4594026772686615</v>
      </c>
      <c r="M224" s="44">
        <f t="shared" si="29"/>
        <v>3.0840800679973329E-2</v>
      </c>
      <c r="N224" s="53">
        <f t="shared" si="28"/>
        <v>1.4264323713630542</v>
      </c>
      <c r="O224" s="54">
        <f t="shared" si="30"/>
        <v>0</v>
      </c>
      <c r="P224" s="63" t="str">
        <f t="shared" si="31"/>
        <v/>
      </c>
      <c r="Q224" s="65" t="str">
        <f t="shared" si="32"/>
        <v/>
      </c>
      <c r="R224" s="66" t="str">
        <f t="shared" si="33"/>
        <v/>
      </c>
      <c r="S224" s="65" t="str">
        <f t="shared" si="34"/>
        <v/>
      </c>
    </row>
    <row r="225" spans="1:19" x14ac:dyDescent="0.2">
      <c r="A225" s="60"/>
      <c r="B225" s="60"/>
      <c r="J225" s="47">
        <v>216</v>
      </c>
      <c r="K225" s="49"/>
      <c r="L225" s="43">
        <f t="shared" si="27"/>
        <v>7.4901974539694773</v>
      </c>
      <c r="M225" s="44">
        <f t="shared" si="29"/>
        <v>3.0748741982454923E-2</v>
      </c>
      <c r="N225" s="53">
        <f t="shared" si="28"/>
        <v>1.4218118800657837</v>
      </c>
      <c r="O225" s="54">
        <f t="shared" si="30"/>
        <v>0</v>
      </c>
      <c r="P225" s="63" t="str">
        <f t="shared" si="31"/>
        <v/>
      </c>
      <c r="Q225" s="65" t="str">
        <f t="shared" si="32"/>
        <v/>
      </c>
      <c r="R225" s="66" t="str">
        <f t="shared" si="33"/>
        <v/>
      </c>
      <c r="S225" s="65" t="str">
        <f t="shared" si="34"/>
        <v/>
      </c>
    </row>
    <row r="226" spans="1:19" x14ac:dyDescent="0.2">
      <c r="A226" s="60"/>
      <c r="B226" s="60"/>
      <c r="J226" s="47">
        <v>217</v>
      </c>
      <c r="K226" s="49"/>
      <c r="L226" s="43">
        <f t="shared" si="27"/>
        <v>7.5209001402941293</v>
      </c>
      <c r="M226" s="44">
        <f t="shared" si="29"/>
        <v>3.0656620466076628E-2</v>
      </c>
      <c r="N226" s="53">
        <f t="shared" si="28"/>
        <v>1.4171919209357302</v>
      </c>
      <c r="O226" s="54">
        <f t="shared" si="30"/>
        <v>0</v>
      </c>
      <c r="P226" s="63" t="str">
        <f t="shared" si="31"/>
        <v/>
      </c>
      <c r="Q226" s="65" t="str">
        <f t="shared" si="32"/>
        <v/>
      </c>
      <c r="R226" s="66" t="str">
        <f t="shared" si="33"/>
        <v/>
      </c>
      <c r="S226" s="65" t="str">
        <f t="shared" si="34"/>
        <v/>
      </c>
    </row>
    <row r="227" spans="1:19" x14ac:dyDescent="0.2">
      <c r="A227" s="60"/>
      <c r="B227" s="60"/>
      <c r="J227" s="47">
        <v>218</v>
      </c>
      <c r="K227" s="49"/>
      <c r="L227" s="43">
        <f t="shared" si="27"/>
        <v>7.5515106750363774</v>
      </c>
      <c r="M227" s="44">
        <f t="shared" si="29"/>
        <v>3.0564439353397112E-2</v>
      </c>
      <c r="N227" s="53">
        <f t="shared" si="28"/>
        <v>1.4125726326539034</v>
      </c>
      <c r="O227" s="54">
        <f t="shared" si="30"/>
        <v>0</v>
      </c>
      <c r="P227" s="63" t="str">
        <f t="shared" si="31"/>
        <v/>
      </c>
      <c r="Q227" s="65" t="str">
        <f t="shared" si="32"/>
        <v/>
      </c>
      <c r="R227" s="66" t="str">
        <f t="shared" si="33"/>
        <v/>
      </c>
      <c r="S227" s="65" t="str">
        <f t="shared" si="34"/>
        <v/>
      </c>
    </row>
    <row r="228" spans="1:19" x14ac:dyDescent="0.2">
      <c r="A228" s="60"/>
      <c r="B228" s="60"/>
      <c r="J228" s="47">
        <v>219</v>
      </c>
      <c r="K228" s="49"/>
      <c r="L228" s="43">
        <f t="shared" si="27"/>
        <v>7.5820290002044679</v>
      </c>
      <c r="M228" s="44">
        <f t="shared" si="29"/>
        <v>3.0472201850806124E-2</v>
      </c>
      <c r="N228" s="53">
        <f t="shared" si="28"/>
        <v>1.4079541529697863</v>
      </c>
      <c r="O228" s="54">
        <f t="shared" si="30"/>
        <v>0</v>
      </c>
      <c r="P228" s="63" t="str">
        <f t="shared" si="31"/>
        <v/>
      </c>
      <c r="Q228" s="65" t="str">
        <f t="shared" si="32"/>
        <v/>
      </c>
      <c r="R228" s="66" t="str">
        <f t="shared" si="33"/>
        <v/>
      </c>
      <c r="S228" s="65" t="str">
        <f t="shared" si="34"/>
        <v/>
      </c>
    </row>
    <row r="229" spans="1:19" x14ac:dyDescent="0.2">
      <c r="A229" s="60"/>
      <c r="B229" s="60"/>
      <c r="J229" s="47">
        <v>220</v>
      </c>
      <c r="K229" s="49"/>
      <c r="L229" s="43">
        <f t="shared" si="27"/>
        <v>7.6124550610048924</v>
      </c>
      <c r="M229" s="44">
        <f t="shared" si="29"/>
        <v>3.0379911148378506E-2</v>
      </c>
      <c r="N229" s="53">
        <f t="shared" si="28"/>
        <v>1.4033366186976384</v>
      </c>
      <c r="O229" s="54">
        <f t="shared" si="30"/>
        <v>0</v>
      </c>
      <c r="P229" s="63" t="str">
        <f t="shared" si="31"/>
        <v/>
      </c>
      <c r="Q229" s="65" t="str">
        <f t="shared" si="32"/>
        <v/>
      </c>
      <c r="R229" s="66" t="str">
        <f t="shared" si="33"/>
        <v/>
      </c>
      <c r="S229" s="65" t="str">
        <f t="shared" si="34"/>
        <v/>
      </c>
    </row>
    <row r="230" spans="1:19" x14ac:dyDescent="0.2">
      <c r="A230" s="60"/>
      <c r="B230" s="60"/>
      <c r="J230" s="47">
        <v>221</v>
      </c>
      <c r="K230" s="49"/>
      <c r="L230" s="43">
        <f t="shared" si="27"/>
        <v>7.6427888058260027</v>
      </c>
      <c r="M230" s="44">
        <f t="shared" si="29"/>
        <v>3.0287570419731284E-2</v>
      </c>
      <c r="N230" s="53">
        <f t="shared" si="28"/>
        <v>1.3987201657129198</v>
      </c>
      <c r="O230" s="54">
        <f t="shared" si="30"/>
        <v>0</v>
      </c>
      <c r="P230" s="63" t="str">
        <f t="shared" si="31"/>
        <v/>
      </c>
      <c r="Q230" s="65" t="str">
        <f t="shared" si="32"/>
        <v/>
      </c>
      <c r="R230" s="66" t="str">
        <f t="shared" si="33"/>
        <v/>
      </c>
      <c r="S230" s="65" t="str">
        <f t="shared" si="34"/>
        <v/>
      </c>
    </row>
    <row r="231" spans="1:19" x14ac:dyDescent="0.2">
      <c r="A231" s="60"/>
      <c r="B231" s="60"/>
      <c r="J231" s="47">
        <v>222</v>
      </c>
      <c r="K231" s="49"/>
      <c r="L231" s="43">
        <f t="shared" si="27"/>
        <v>7.6730301862214745</v>
      </c>
      <c r="M231" s="44">
        <f t="shared" si="29"/>
        <v>3.0195182821883788E-2</v>
      </c>
      <c r="N231" s="53">
        <f t="shared" si="28"/>
        <v>1.3941049289488436</v>
      </c>
      <c r="O231" s="54">
        <f t="shared" si="30"/>
        <v>0</v>
      </c>
      <c r="P231" s="63" t="str">
        <f t="shared" si="31"/>
        <v/>
      </c>
      <c r="Q231" s="65" t="str">
        <f t="shared" si="32"/>
        <v/>
      </c>
      <c r="R231" s="66" t="str">
        <f t="shared" si="33"/>
        <v/>
      </c>
      <c r="S231" s="65" t="str">
        <f t="shared" si="34"/>
        <v/>
      </c>
    </row>
    <row r="232" spans="1:19" x14ac:dyDescent="0.2">
      <c r="A232" s="60"/>
      <c r="B232" s="60"/>
      <c r="J232" s="47">
        <v>223</v>
      </c>
      <c r="K232" s="49"/>
      <c r="L232" s="43">
        <f t="shared" si="27"/>
        <v>7.7031791568936505</v>
      </c>
      <c r="M232" s="44">
        <f t="shared" si="29"/>
        <v>3.0102751495120934E-2</v>
      </c>
      <c r="N232" s="53">
        <f t="shared" si="28"/>
        <v>1.3894910423930931</v>
      </c>
      <c r="O232" s="54">
        <f t="shared" si="30"/>
        <v>0</v>
      </c>
      <c r="P232" s="63" t="str">
        <f t="shared" si="31"/>
        <v/>
      </c>
      <c r="Q232" s="65" t="str">
        <f t="shared" si="32"/>
        <v/>
      </c>
      <c r="R232" s="66" t="str">
        <f t="shared" si="33"/>
        <v/>
      </c>
      <c r="S232" s="65" t="str">
        <f t="shared" si="34"/>
        <v/>
      </c>
    </row>
    <row r="233" spans="1:19" x14ac:dyDescent="0.2">
      <c r="A233" s="60"/>
      <c r="B233" s="60"/>
      <c r="J233" s="47">
        <v>224</v>
      </c>
      <c r="K233" s="49"/>
      <c r="L233" s="43">
        <f t="shared" si="27"/>
        <v>7.73323567567674</v>
      </c>
      <c r="M233" s="44">
        <f t="shared" si="29"/>
        <v>3.001027956285944E-2</v>
      </c>
      <c r="N233" s="53">
        <f t="shared" si="28"/>
        <v>1.384878639084631</v>
      </c>
      <c r="O233" s="54">
        <f t="shared" si="30"/>
        <v>0</v>
      </c>
      <c r="P233" s="63" t="str">
        <f t="shared" si="31"/>
        <v/>
      </c>
      <c r="Q233" s="65" t="str">
        <f t="shared" si="32"/>
        <v/>
      </c>
      <c r="R233" s="66" t="str">
        <f t="shared" si="33"/>
        <v/>
      </c>
      <c r="S233" s="65" t="str">
        <f t="shared" si="34"/>
        <v/>
      </c>
    </row>
    <row r="234" spans="1:19" x14ac:dyDescent="0.2">
      <c r="A234" s="60"/>
      <c r="B234" s="60"/>
      <c r="J234" s="47">
        <v>225</v>
      </c>
      <c r="K234" s="49"/>
      <c r="L234" s="43">
        <f t="shared" si="27"/>
        <v>7.7631997035198665</v>
      </c>
      <c r="M234" s="44">
        <f t="shared" si="29"/>
        <v>2.9917770131517193E-2</v>
      </c>
      <c r="N234" s="53">
        <f t="shared" si="28"/>
        <v>1.3802678511106912</v>
      </c>
      <c r="O234" s="54">
        <f t="shared" si="30"/>
        <v>0</v>
      </c>
      <c r="P234" s="63" t="str">
        <f t="shared" si="31"/>
        <v/>
      </c>
      <c r="Q234" s="65" t="str">
        <f t="shared" si="32"/>
        <v/>
      </c>
      <c r="R234" s="66" t="str">
        <f t="shared" si="33"/>
        <v/>
      </c>
      <c r="S234" s="65" t="str">
        <f t="shared" si="34"/>
        <v/>
      </c>
    </row>
    <row r="235" spans="1:19" x14ac:dyDescent="0.2">
      <c r="A235" s="60"/>
      <c r="B235" s="60"/>
      <c r="J235" s="47">
        <v>226</v>
      </c>
      <c r="K235" s="49"/>
      <c r="L235" s="43">
        <f t="shared" si="27"/>
        <v>7.793071204470035</v>
      </c>
      <c r="M235" s="44">
        <f t="shared" si="29"/>
        <v>2.9825226290385653E-2</v>
      </c>
      <c r="N235" s="53">
        <f t="shared" si="28"/>
        <v>1.3756588096038396</v>
      </c>
      <c r="O235" s="54">
        <f t="shared" si="30"/>
        <v>0</v>
      </c>
      <c r="P235" s="63" t="str">
        <f t="shared" si="31"/>
        <v/>
      </c>
      <c r="Q235" s="65" t="str">
        <f t="shared" si="32"/>
        <v/>
      </c>
      <c r="R235" s="66" t="str">
        <f t="shared" si="33"/>
        <v/>
      </c>
      <c r="S235" s="65" t="str">
        <f t="shared" si="34"/>
        <v/>
      </c>
    </row>
    <row r="236" spans="1:19" x14ac:dyDescent="0.2">
      <c r="A236" s="60"/>
      <c r="B236" s="60"/>
      <c r="J236" s="47">
        <v>227</v>
      </c>
      <c r="K236" s="49"/>
      <c r="L236" s="43">
        <f t="shared" si="27"/>
        <v>7.8228501456549147</v>
      </c>
      <c r="M236" s="44">
        <f t="shared" si="29"/>
        <v>2.973265111150513E-2</v>
      </c>
      <c r="N236" s="53">
        <f t="shared" si="28"/>
        <v>1.3710516447392358</v>
      </c>
      <c r="O236" s="54">
        <f t="shared" si="30"/>
        <v>0</v>
      </c>
      <c r="P236" s="63" t="str">
        <f t="shared" si="31"/>
        <v/>
      </c>
      <c r="Q236" s="65" t="str">
        <f t="shared" si="32"/>
        <v/>
      </c>
      <c r="R236" s="66" t="str">
        <f t="shared" si="33"/>
        <v/>
      </c>
      <c r="S236" s="65" t="str">
        <f t="shared" si="34"/>
        <v/>
      </c>
    </row>
    <row r="237" spans="1:19" x14ac:dyDescent="0.2">
      <c r="A237" s="60"/>
      <c r="B237" s="60"/>
      <c r="J237" s="47">
        <v>228</v>
      </c>
      <c r="K237" s="49"/>
      <c r="L237" s="43">
        <f t="shared" si="27"/>
        <v>7.8525364972655467</v>
      </c>
      <c r="M237" s="44">
        <f t="shared" si="29"/>
        <v>2.964004764954329E-2</v>
      </c>
      <c r="N237" s="53">
        <f t="shared" si="28"/>
        <v>1.3664464857319558</v>
      </c>
      <c r="O237" s="54">
        <f t="shared" si="30"/>
        <v>0</v>
      </c>
      <c r="P237" s="63" t="str">
        <f t="shared" si="31"/>
        <v/>
      </c>
      <c r="Q237" s="65" t="str">
        <f t="shared" si="32"/>
        <v/>
      </c>
      <c r="R237" s="66" t="str">
        <f t="shared" si="33"/>
        <v/>
      </c>
      <c r="S237" s="65" t="str">
        <f t="shared" si="34"/>
        <v/>
      </c>
    </row>
    <row r="238" spans="1:19" x14ac:dyDescent="0.2">
      <c r="A238" s="60"/>
      <c r="B238" s="60"/>
      <c r="J238" s="47">
        <v>229</v>
      </c>
      <c r="K238" s="49"/>
      <c r="L238" s="43">
        <f t="shared" si="27"/>
        <v>7.8821302325388931</v>
      </c>
      <c r="M238" s="44">
        <f t="shared" si="29"/>
        <v>2.9547418941676593E-2</v>
      </c>
      <c r="N238" s="53">
        <f t="shared" si="28"/>
        <v>1.3618434608345069</v>
      </c>
      <c r="O238" s="54">
        <f t="shared" si="30"/>
        <v>0</v>
      </c>
      <c r="P238" s="63" t="str">
        <f t="shared" si="31"/>
        <v/>
      </c>
      <c r="Q238" s="65" t="str">
        <f t="shared" si="32"/>
        <v/>
      </c>
      <c r="R238" s="66" t="str">
        <f t="shared" si="33"/>
        <v/>
      </c>
      <c r="S238" s="65" t="str">
        <f t="shared" si="34"/>
        <v/>
      </c>
    </row>
    <row r="239" spans="1:19" x14ac:dyDescent="0.2">
      <c r="A239" s="60"/>
      <c r="B239" s="60"/>
      <c r="J239" s="47">
        <v>230</v>
      </c>
      <c r="K239" s="49"/>
      <c r="L239" s="43">
        <f t="shared" si="27"/>
        <v>7.9116313277403165</v>
      </c>
      <c r="M239" s="44">
        <f t="shared" si="29"/>
        <v>2.9454768007474541E-2</v>
      </c>
      <c r="N239" s="53">
        <f t="shared" si="28"/>
        <v>1.3572426973344083</v>
      </c>
      <c r="O239" s="54">
        <f t="shared" si="30"/>
        <v>0</v>
      </c>
      <c r="P239" s="63" t="str">
        <f t="shared" si="31"/>
        <v/>
      </c>
      <c r="Q239" s="65" t="str">
        <f t="shared" si="32"/>
        <v/>
      </c>
      <c r="R239" s="66" t="str">
        <f t="shared" si="33"/>
        <v/>
      </c>
      <c r="S239" s="65" t="str">
        <f t="shared" si="34"/>
        <v/>
      </c>
    </row>
    <row r="240" spans="1:19" x14ac:dyDescent="0.2">
      <c r="A240" s="60"/>
      <c r="B240" s="60"/>
      <c r="J240" s="47">
        <v>231</v>
      </c>
      <c r="K240" s="49"/>
      <c r="L240" s="43">
        <f t="shared" si="27"/>
        <v>7.9410397621458788</v>
      </c>
      <c r="M240" s="44">
        <f t="shared" si="29"/>
        <v>2.9362097848787273E-2</v>
      </c>
      <c r="N240" s="53">
        <f t="shared" si="28"/>
        <v>1.3526443215519706</v>
      </c>
      <c r="O240" s="54">
        <f t="shared" si="30"/>
        <v>0</v>
      </c>
      <c r="P240" s="63" t="str">
        <f t="shared" si="31"/>
        <v/>
      </c>
      <c r="Q240" s="65" t="str">
        <f t="shared" si="32"/>
        <v/>
      </c>
      <c r="R240" s="66" t="str">
        <f t="shared" si="33"/>
        <v/>
      </c>
      <c r="S240" s="65" t="str">
        <f t="shared" si="34"/>
        <v/>
      </c>
    </row>
    <row r="241" spans="1:19" x14ac:dyDescent="0.2">
      <c r="A241" s="60"/>
      <c r="B241" s="60"/>
      <c r="J241" s="47">
        <v>232</v>
      </c>
      <c r="K241" s="49"/>
      <c r="L241" s="43">
        <f t="shared" si="27"/>
        <v>7.9703555180246024</v>
      </c>
      <c r="M241" s="44">
        <f t="shared" si="29"/>
        <v>2.9269411449635786E-2</v>
      </c>
      <c r="N241" s="53">
        <f t="shared" si="28"/>
        <v>1.3480484588381145</v>
      </c>
      <c r="O241" s="54">
        <f t="shared" si="30"/>
        <v>0</v>
      </c>
      <c r="P241" s="63" t="str">
        <f t="shared" si="31"/>
        <v/>
      </c>
      <c r="Q241" s="65" t="str">
        <f t="shared" si="32"/>
        <v/>
      </c>
      <c r="R241" s="66" t="str">
        <f t="shared" si="33"/>
        <v/>
      </c>
      <c r="S241" s="65" t="str">
        <f t="shared" si="34"/>
        <v/>
      </c>
    </row>
    <row r="242" spans="1:19" x14ac:dyDescent="0.2">
      <c r="A242" s="60"/>
      <c r="B242" s="60"/>
      <c r="J242" s="47">
        <v>233</v>
      </c>
      <c r="K242" s="49"/>
      <c r="L242" s="43">
        <f t="shared" si="27"/>
        <v>7.9995785806205628</v>
      </c>
      <c r="M242" s="44">
        <f t="shared" si="29"/>
        <v>2.9176711776105292E-2</v>
      </c>
      <c r="N242" s="53">
        <f t="shared" si="28"/>
        <v>1.343455233572401</v>
      </c>
      <c r="O242" s="54">
        <f t="shared" si="30"/>
        <v>0</v>
      </c>
      <c r="P242" s="63" t="str">
        <f t="shared" si="31"/>
        <v/>
      </c>
      <c r="Q242" s="65" t="str">
        <f t="shared" si="32"/>
        <v/>
      </c>
      <c r="R242" s="66" t="str">
        <f t="shared" si="33"/>
        <v/>
      </c>
      <c r="S242" s="65" t="str">
        <f t="shared" si="34"/>
        <v/>
      </c>
    </row>
    <row r="243" spans="1:19" x14ac:dyDescent="0.2">
      <c r="A243" s="60"/>
      <c r="B243" s="60"/>
      <c r="J243" s="47">
        <v>234</v>
      </c>
      <c r="K243" s="49"/>
      <c r="L243" s="43">
        <f t="shared" si="27"/>
        <v>8.0287089381349048</v>
      </c>
      <c r="M243" s="44">
        <f t="shared" si="29"/>
        <v>2.9084001776241524E-2</v>
      </c>
      <c r="N243" s="53">
        <f t="shared" si="28"/>
        <v>1.3388647691611268</v>
      </c>
      <c r="O243" s="54">
        <f t="shared" si="30"/>
        <v>0</v>
      </c>
      <c r="P243" s="63" t="str">
        <f t="shared" si="31"/>
        <v/>
      </c>
      <c r="Q243" s="65" t="str">
        <f t="shared" si="32"/>
        <v/>
      </c>
      <c r="R243" s="66" t="str">
        <f t="shared" si="33"/>
        <v/>
      </c>
      <c r="S243" s="65" t="str">
        <f t="shared" si="34"/>
        <v/>
      </c>
    </row>
    <row r="244" spans="1:19" x14ac:dyDescent="0.2">
      <c r="A244" s="60"/>
      <c r="B244" s="60"/>
      <c r="J244" s="47">
        <v>235</v>
      </c>
      <c r="K244" s="49"/>
      <c r="L244" s="43">
        <f t="shared" si="27"/>
        <v>8.057746581707768</v>
      </c>
      <c r="M244" s="44">
        <f t="shared" si="29"/>
        <v>2.8991284379949855E-2</v>
      </c>
      <c r="N244" s="53">
        <f t="shared" si="28"/>
        <v>1.3342771880355571</v>
      </c>
      <c r="O244" s="54">
        <f t="shared" si="30"/>
        <v>0</v>
      </c>
      <c r="P244" s="63" t="str">
        <f t="shared" si="31"/>
        <v/>
      </c>
      <c r="Q244" s="65" t="str">
        <f t="shared" si="32"/>
        <v/>
      </c>
      <c r="R244" s="66" t="str">
        <f t="shared" si="33"/>
        <v/>
      </c>
      <c r="S244" s="65" t="str">
        <f t="shared" si="34"/>
        <v/>
      </c>
    </row>
    <row r="245" spans="1:19" x14ac:dyDescent="0.2">
      <c r="A245" s="60"/>
      <c r="B245" s="60"/>
      <c r="J245" s="47">
        <v>236</v>
      </c>
      <c r="K245" s="49"/>
      <c r="L245" s="43">
        <f t="shared" si="27"/>
        <v>8.0866915054000863</v>
      </c>
      <c r="M245" s="44">
        <f t="shared" si="29"/>
        <v>2.8898562498897447E-2</v>
      </c>
      <c r="N245" s="53">
        <f t="shared" si="28"/>
        <v>1.3296926116502767</v>
      </c>
      <c r="O245" s="54">
        <f t="shared" si="30"/>
        <v>0</v>
      </c>
      <c r="P245" s="63" t="str">
        <f t="shared" si="31"/>
        <v/>
      </c>
      <c r="Q245" s="65" t="str">
        <f t="shared" si="32"/>
        <v/>
      </c>
      <c r="R245" s="66" t="str">
        <f t="shared" si="33"/>
        <v/>
      </c>
      <c r="S245" s="65" t="str">
        <f t="shared" si="34"/>
        <v/>
      </c>
    </row>
    <row r="246" spans="1:19" x14ac:dyDescent="0.2">
      <c r="A246" s="60"/>
      <c r="B246" s="60"/>
      <c r="J246" s="47">
        <v>237</v>
      </c>
      <c r="K246" s="49"/>
      <c r="L246" s="43">
        <f t="shared" si="27"/>
        <v>8.1155437061752949</v>
      </c>
      <c r="M246" s="44">
        <f t="shared" si="29"/>
        <v>2.880583902641827E-2</v>
      </c>
      <c r="N246" s="53">
        <f t="shared" si="28"/>
        <v>1.3251111604817183</v>
      </c>
      <c r="O246" s="54">
        <f t="shared" si="30"/>
        <v>0</v>
      </c>
      <c r="P246" s="63" t="str">
        <f t="shared" si="31"/>
        <v/>
      </c>
      <c r="Q246" s="65" t="str">
        <f t="shared" si="32"/>
        <v/>
      </c>
      <c r="R246" s="66" t="str">
        <f t="shared" si="33"/>
        <v/>
      </c>
      <c r="S246" s="65" t="str">
        <f t="shared" si="34"/>
        <v/>
      </c>
    </row>
    <row r="247" spans="1:19" x14ac:dyDescent="0.2">
      <c r="A247" s="60"/>
      <c r="B247" s="60"/>
      <c r="J247" s="47">
        <v>238</v>
      </c>
      <c r="K247" s="49"/>
      <c r="L247" s="43">
        <f t="shared" si="27"/>
        <v>8.1443031838809556</v>
      </c>
      <c r="M247" s="44">
        <f t="shared" si="29"/>
        <v>2.871311683742098E-2</v>
      </c>
      <c r="N247" s="53">
        <f t="shared" si="28"/>
        <v>1.3205329540266852</v>
      </c>
      <c r="O247" s="54">
        <f t="shared" si="30"/>
        <v>0</v>
      </c>
      <c r="P247" s="63" t="str">
        <f t="shared" si="31"/>
        <v/>
      </c>
      <c r="Q247" s="65" t="str">
        <f t="shared" si="32"/>
        <v/>
      </c>
      <c r="R247" s="66" t="str">
        <f t="shared" si="33"/>
        <v/>
      </c>
      <c r="S247" s="65" t="str">
        <f t="shared" si="34"/>
        <v/>
      </c>
    </row>
    <row r="248" spans="1:19" x14ac:dyDescent="0.2">
      <c r="A248" s="60"/>
      <c r="B248" s="60"/>
      <c r="J248" s="47">
        <v>239</v>
      </c>
      <c r="K248" s="49"/>
      <c r="L248" s="43">
        <f t="shared" si="27"/>
        <v>8.1729699412303027</v>
      </c>
      <c r="M248" s="44">
        <f t="shared" si="29"/>
        <v>2.8620398788299702E-2</v>
      </c>
      <c r="N248" s="53">
        <f t="shared" si="28"/>
        <v>1.3159581108011356</v>
      </c>
      <c r="O248" s="54">
        <f t="shared" si="30"/>
        <v>0</v>
      </c>
      <c r="P248" s="63" t="str">
        <f t="shared" si="31"/>
        <v/>
      </c>
      <c r="Q248" s="65" t="str">
        <f t="shared" si="32"/>
        <v/>
      </c>
      <c r="R248" s="66" t="str">
        <f t="shared" si="33"/>
        <v/>
      </c>
      <c r="S248" s="65" t="str">
        <f t="shared" si="34"/>
        <v/>
      </c>
    </row>
    <row r="249" spans="1:19" x14ac:dyDescent="0.2">
      <c r="A249" s="60"/>
      <c r="B249" s="60"/>
      <c r="J249" s="47">
        <v>240</v>
      </c>
      <c r="K249" s="49"/>
      <c r="L249" s="43">
        <f t="shared" si="27"/>
        <v>8.2015439837836528</v>
      </c>
      <c r="M249" s="44">
        <f t="shared" si="29"/>
        <v>2.8527687716847629E-2</v>
      </c>
      <c r="N249" s="53">
        <f t="shared" si="28"/>
        <v>1.3113867483389772</v>
      </c>
      <c r="O249" s="54">
        <f t="shared" si="30"/>
        <v>0</v>
      </c>
      <c r="P249" s="63" t="str">
        <f t="shared" si="31"/>
        <v/>
      </c>
      <c r="Q249" s="65" t="str">
        <f t="shared" si="32"/>
        <v/>
      </c>
      <c r="R249" s="66" t="str">
        <f t="shared" si="33"/>
        <v/>
      </c>
      <c r="S249" s="65" t="str">
        <f t="shared" si="34"/>
        <v/>
      </c>
    </row>
    <row r="250" spans="1:19" x14ac:dyDescent="0.2">
      <c r="A250" s="60"/>
      <c r="B250" s="60"/>
      <c r="J250" s="47">
        <v>241</v>
      </c>
      <c r="K250" s="49"/>
      <c r="L250" s="43">
        <f t="shared" si="27"/>
        <v>8.2300253199297977</v>
      </c>
      <c r="M250" s="44">
        <f t="shared" si="29"/>
        <v>2.8434986442173522E-2</v>
      </c>
      <c r="N250" s="53">
        <f t="shared" si="28"/>
        <v>1.3068189831910288</v>
      </c>
      <c r="O250" s="54">
        <f t="shared" si="30"/>
        <v>0</v>
      </c>
      <c r="P250" s="63" t="str">
        <f t="shared" si="31"/>
        <v/>
      </c>
      <c r="Q250" s="65" t="str">
        <f t="shared" si="32"/>
        <v/>
      </c>
      <c r="R250" s="66" t="str">
        <f t="shared" si="33"/>
        <v/>
      </c>
      <c r="S250" s="65" t="str">
        <f t="shared" si="34"/>
        <v/>
      </c>
    </row>
    <row r="251" spans="1:19" x14ac:dyDescent="0.2">
      <c r="A251" s="60"/>
      <c r="B251" s="60"/>
      <c r="J251" s="47">
        <v>242</v>
      </c>
      <c r="K251" s="49"/>
      <c r="L251" s="43">
        <f t="shared" si="27"/>
        <v>8.2584139608672498</v>
      </c>
      <c r="M251" s="44">
        <f t="shared" si="29"/>
        <v>2.8342297764620984E-2</v>
      </c>
      <c r="N251" s="53">
        <f t="shared" si="28"/>
        <v>1.3022549309240947</v>
      </c>
      <c r="O251" s="54">
        <f t="shared" si="30"/>
        <v>0</v>
      </c>
      <c r="P251" s="63" t="str">
        <f t="shared" si="31"/>
        <v/>
      </c>
      <c r="Q251" s="65" t="str">
        <f t="shared" si="32"/>
        <v/>
      </c>
      <c r="R251" s="66" t="str">
        <f t="shared" si="33"/>
        <v/>
      </c>
      <c r="S251" s="65" t="str">
        <f t="shared" si="34"/>
        <v/>
      </c>
    </row>
    <row r="252" spans="1:19" x14ac:dyDescent="0.2">
      <c r="A252" s="60"/>
      <c r="B252" s="60"/>
      <c r="J252" s="47">
        <v>243</v>
      </c>
      <c r="K252" s="49"/>
      <c r="L252" s="43">
        <f t="shared" si="27"/>
        <v>8.2867099205854551</v>
      </c>
      <c r="M252" s="44">
        <f t="shared" si="29"/>
        <v>2.8249624465690567E-2</v>
      </c>
      <c r="N252" s="53">
        <f t="shared" si="28"/>
        <v>1.2976947061201436</v>
      </c>
      <c r="O252" s="54">
        <f t="shared" si="30"/>
        <v>0</v>
      </c>
      <c r="P252" s="63" t="str">
        <f t="shared" si="31"/>
        <v/>
      </c>
      <c r="Q252" s="65" t="str">
        <f t="shared" si="32"/>
        <v/>
      </c>
      <c r="R252" s="66" t="str">
        <f t="shared" si="33"/>
        <v/>
      </c>
      <c r="S252" s="65" t="str">
        <f t="shared" si="34"/>
        <v/>
      </c>
    </row>
    <row r="253" spans="1:19" x14ac:dyDescent="0.2">
      <c r="A253" s="60"/>
      <c r="B253" s="60"/>
      <c r="J253" s="47">
        <v>244</v>
      </c>
      <c r="K253" s="49"/>
      <c r="L253" s="43">
        <f t="shared" si="27"/>
        <v>8.3149132158459125</v>
      </c>
      <c r="M253" s="44">
        <f t="shared" si="29"/>
        <v>2.8156969307964626E-2</v>
      </c>
      <c r="N253" s="53">
        <f t="shared" si="28"/>
        <v>1.2931384223755771</v>
      </c>
      <c r="O253" s="54">
        <f t="shared" si="30"/>
        <v>0</v>
      </c>
      <c r="P253" s="63" t="str">
        <f t="shared" si="31"/>
        <v/>
      </c>
      <c r="Q253" s="65" t="str">
        <f t="shared" si="32"/>
        <v/>
      </c>
      <c r="R253" s="66" t="str">
        <f t="shared" si="33"/>
        <v/>
      </c>
      <c r="S253" s="65" t="str">
        <f t="shared" si="34"/>
        <v/>
      </c>
    </row>
    <row r="254" spans="1:19" x14ac:dyDescent="0.2">
      <c r="A254" s="60"/>
      <c r="B254" s="60"/>
      <c r="J254" s="47">
        <v>245</v>
      </c>
      <c r="K254" s="49"/>
      <c r="L254" s="43">
        <f t="shared" si="27"/>
        <v>8.3430238661631986</v>
      </c>
      <c r="M254" s="44">
        <f t="shared" si="29"/>
        <v>2.8064335035035005E-2</v>
      </c>
      <c r="N254" s="53">
        <f t="shared" si="28"/>
        <v>1.2885861923006878</v>
      </c>
      <c r="O254" s="54">
        <f t="shared" si="30"/>
        <v>0</v>
      </c>
      <c r="P254" s="63" t="str">
        <f t="shared" si="31"/>
        <v/>
      </c>
      <c r="Q254" s="65" t="str">
        <f t="shared" si="32"/>
        <v/>
      </c>
      <c r="R254" s="66" t="str">
        <f t="shared" si="33"/>
        <v/>
      </c>
      <c r="S254" s="65" t="str">
        <f t="shared" si="34"/>
        <v/>
      </c>
    </row>
    <row r="255" spans="1:19" x14ac:dyDescent="0.2">
      <c r="A255" s="60"/>
      <c r="B255" s="60"/>
      <c r="J255" s="47">
        <v>246</v>
      </c>
      <c r="K255" s="49"/>
      <c r="L255" s="43">
        <f t="shared" si="27"/>
        <v>8.3710418937859696</v>
      </c>
      <c r="M255" s="44">
        <f t="shared" si="29"/>
        <v>2.7971724371433457E-2</v>
      </c>
      <c r="N255" s="53">
        <f t="shared" si="28"/>
        <v>1.2840381275191177</v>
      </c>
      <c r="O255" s="54">
        <f t="shared" si="30"/>
        <v>0</v>
      </c>
      <c r="P255" s="63" t="str">
        <f t="shared" si="31"/>
        <v/>
      </c>
      <c r="Q255" s="65" t="str">
        <f t="shared" si="32"/>
        <v/>
      </c>
      <c r="R255" s="66" t="str">
        <f t="shared" si="33"/>
        <v/>
      </c>
      <c r="S255" s="65" t="str">
        <f t="shared" si="34"/>
        <v/>
      </c>
    </row>
    <row r="256" spans="1:19" x14ac:dyDescent="0.2">
      <c r="A256" s="60"/>
      <c r="B256" s="60"/>
      <c r="J256" s="47">
        <v>247</v>
      </c>
      <c r="K256" s="49"/>
      <c r="L256" s="43">
        <f t="shared" si="27"/>
        <v>8.3989673236778533</v>
      </c>
      <c r="M256" s="44">
        <f t="shared" si="29"/>
        <v>2.7879140022564759E-2</v>
      </c>
      <c r="N256" s="53">
        <f t="shared" si="28"/>
        <v>1.2794943386675239</v>
      </c>
      <c r="O256" s="54">
        <f t="shared" si="30"/>
        <v>0</v>
      </c>
      <c r="P256" s="63" t="str">
        <f t="shared" si="31"/>
        <v/>
      </c>
      <c r="Q256" s="65" t="str">
        <f t="shared" si="32"/>
        <v/>
      </c>
      <c r="R256" s="66" t="str">
        <f t="shared" si="33"/>
        <v/>
      </c>
      <c r="S256" s="65" t="str">
        <f t="shared" si="34"/>
        <v/>
      </c>
    </row>
    <row r="257" spans="1:19" x14ac:dyDescent="0.2">
      <c r="A257" s="60"/>
      <c r="B257" s="60"/>
      <c r="J257" s="47">
        <v>248</v>
      </c>
      <c r="K257" s="49"/>
      <c r="L257" s="43">
        <f t="shared" si="27"/>
        <v>8.4268001834982975</v>
      </c>
      <c r="M257" s="44">
        <f t="shared" si="29"/>
        <v>2.7786584674642636E-2</v>
      </c>
      <c r="N257" s="53">
        <f t="shared" si="28"/>
        <v>1.2749549353952876</v>
      </c>
      <c r="O257" s="54">
        <f t="shared" si="30"/>
        <v>0</v>
      </c>
      <c r="P257" s="63" t="str">
        <f t="shared" si="31"/>
        <v/>
      </c>
      <c r="Q257" s="65" t="str">
        <f t="shared" si="32"/>
        <v/>
      </c>
      <c r="R257" s="66" t="str">
        <f t="shared" si="33"/>
        <v/>
      </c>
      <c r="S257" s="65" t="str">
        <f t="shared" si="34"/>
        <v/>
      </c>
    </row>
    <row r="258" spans="1:19" x14ac:dyDescent="0.2">
      <c r="A258" s="60"/>
      <c r="B258" s="60"/>
      <c r="J258" s="47">
        <v>249</v>
      </c>
      <c r="K258" s="49"/>
      <c r="L258" s="43">
        <f t="shared" si="27"/>
        <v>8.4545405035833223</v>
      </c>
      <c r="M258" s="44">
        <f t="shared" si="29"/>
        <v>2.7694060994628292E-2</v>
      </c>
      <c r="N258" s="53">
        <f t="shared" si="28"/>
        <v>1.2704200263643912</v>
      </c>
      <c r="O258" s="54">
        <f t="shared" si="30"/>
        <v>0</v>
      </c>
      <c r="P258" s="63" t="str">
        <f t="shared" si="31"/>
        <v/>
      </c>
      <c r="Q258" s="65" t="str">
        <f t="shared" si="32"/>
        <v/>
      </c>
      <c r="R258" s="66" t="str">
        <f t="shared" si="33"/>
        <v/>
      </c>
      <c r="S258" s="65" t="str">
        <f t="shared" si="34"/>
        <v/>
      </c>
    </row>
    <row r="259" spans="1:19" x14ac:dyDescent="0.2">
      <c r="A259" s="60"/>
      <c r="B259" s="60"/>
      <c r="J259" s="47">
        <v>250</v>
      </c>
      <c r="K259" s="48">
        <f>B24</f>
        <v>8.74</v>
      </c>
      <c r="L259" s="43">
        <f t="shared" si="27"/>
        <v>8.4821883169262886</v>
      </c>
      <c r="M259" s="44">
        <f t="shared" si="29"/>
        <v>2.7601571630171646E-2</v>
      </c>
      <c r="N259" s="53">
        <f t="shared" si="28"/>
        <v>1.2658897192493122</v>
      </c>
      <c r="O259" s="54">
        <f t="shared" si="30"/>
        <v>0</v>
      </c>
      <c r="P259" s="63" t="str">
        <f t="shared" si="31"/>
        <v/>
      </c>
      <c r="Q259" s="65" t="str">
        <f t="shared" si="32"/>
        <v/>
      </c>
      <c r="R259" s="66" t="str">
        <f t="shared" si="33"/>
        <v/>
      </c>
      <c r="S259" s="65" t="str">
        <f t="shared" si="34"/>
        <v/>
      </c>
    </row>
    <row r="260" spans="1:19" x14ac:dyDescent="0.2">
      <c r="A260" s="60"/>
      <c r="B260" s="60"/>
      <c r="J260" s="47">
        <v>251</v>
      </c>
      <c r="K260" s="49"/>
      <c r="L260" s="43">
        <f t="shared" si="27"/>
        <v>8.509743659158497</v>
      </c>
      <c r="M260" s="44">
        <f t="shared" si="29"/>
        <v>2.7509119209555288E-2</v>
      </c>
      <c r="N260" s="53">
        <f t="shared" si="28"/>
        <v>1.2613641207371522</v>
      </c>
      <c r="O260" s="54">
        <f t="shared" si="30"/>
        <v>0</v>
      </c>
      <c r="P260" s="63" t="str">
        <f t="shared" si="31"/>
        <v/>
      </c>
      <c r="Q260" s="65" t="str">
        <f t="shared" si="32"/>
        <v/>
      </c>
      <c r="R260" s="66" t="str">
        <f t="shared" si="33"/>
        <v/>
      </c>
      <c r="S260" s="65" t="str">
        <f t="shared" si="34"/>
        <v/>
      </c>
    </row>
    <row r="261" spans="1:19" x14ac:dyDescent="0.2">
      <c r="A261" s="60"/>
      <c r="B261" s="60"/>
      <c r="J261" s="47">
        <v>252</v>
      </c>
      <c r="K261" s="49"/>
      <c r="L261" s="43">
        <f t="shared" si="27"/>
        <v>8.5372065685298466</v>
      </c>
      <c r="M261" s="44">
        <f t="shared" si="29"/>
        <v>2.7416706341640989E-2</v>
      </c>
      <c r="N261" s="53">
        <f t="shared" si="28"/>
        <v>1.256843336527707</v>
      </c>
      <c r="O261" s="54">
        <f t="shared" si="30"/>
        <v>0</v>
      </c>
      <c r="P261" s="63" t="str">
        <f t="shared" si="31"/>
        <v/>
      </c>
      <c r="Q261" s="65" t="str">
        <f t="shared" si="32"/>
        <v/>
      </c>
      <c r="R261" s="66" t="str">
        <f t="shared" si="33"/>
        <v/>
      </c>
      <c r="S261" s="65" t="str">
        <f t="shared" si="34"/>
        <v/>
      </c>
    </row>
    <row r="262" spans="1:19" x14ac:dyDescent="0.2">
      <c r="A262" s="60"/>
      <c r="B262" s="60"/>
      <c r="J262" s="47">
        <v>253</v>
      </c>
      <c r="K262" s="49"/>
      <c r="L262" s="43">
        <f t="shared" si="27"/>
        <v>8.5645770858893595</v>
      </c>
      <c r="M262" s="44">
        <f t="shared" si="29"/>
        <v>2.7324335615818918E-2</v>
      </c>
      <c r="N262" s="53">
        <f t="shared" si="28"/>
        <v>1.2523274713337962</v>
      </c>
      <c r="O262" s="54">
        <f t="shared" si="30"/>
        <v>0</v>
      </c>
      <c r="P262" s="63" t="str">
        <f t="shared" si="31"/>
        <v/>
      </c>
      <c r="Q262" s="65" t="str">
        <f t="shared" si="32"/>
        <v/>
      </c>
      <c r="R262" s="66" t="str">
        <f t="shared" si="33"/>
        <v/>
      </c>
      <c r="S262" s="65" t="str">
        <f t="shared" si="34"/>
        <v/>
      </c>
    </row>
    <row r="263" spans="1:19" x14ac:dyDescent="0.2">
      <c r="A263" s="60"/>
      <c r="B263" s="60"/>
      <c r="J263" s="47">
        <v>254</v>
      </c>
      <c r="K263" s="49"/>
      <c r="L263" s="43">
        <f t="shared" si="27"/>
        <v>8.5918552546656901</v>
      </c>
      <c r="M263" s="44">
        <f t="shared" si="29"/>
        <v>2.7232009601959383E-2</v>
      </c>
      <c r="N263" s="53">
        <f t="shared" si="28"/>
        <v>1.2478166288815959</v>
      </c>
      <c r="O263" s="54">
        <f t="shared" si="30"/>
        <v>0</v>
      </c>
      <c r="P263" s="63" t="str">
        <f t="shared" si="31"/>
        <v/>
      </c>
      <c r="Q263" s="65" t="str">
        <f t="shared" si="32"/>
        <v/>
      </c>
      <c r="R263" s="66" t="str">
        <f t="shared" si="33"/>
        <v/>
      </c>
      <c r="S263" s="65" t="str">
        <f t="shared" si="34"/>
        <v/>
      </c>
    </row>
    <row r="264" spans="1:19" x14ac:dyDescent="0.2">
      <c r="A264" s="60"/>
      <c r="B264" s="60"/>
      <c r="J264" s="47">
        <v>255</v>
      </c>
      <c r="K264" s="49"/>
      <c r="L264" s="43">
        <f t="shared" si="27"/>
        <v>8.6190411208475854</v>
      </c>
      <c r="M264" s="44">
        <f t="shared" si="29"/>
        <v>2.7139730850367236E-2</v>
      </c>
      <c r="N264" s="53">
        <f t="shared" si="28"/>
        <v>1.2433109119111041</v>
      </c>
      <c r="O264" s="54">
        <f t="shared" si="30"/>
        <v>0</v>
      </c>
      <c r="P264" s="63" t="str">
        <f t="shared" si="31"/>
        <v/>
      </c>
      <c r="Q264" s="65" t="str">
        <f t="shared" si="32"/>
        <v/>
      </c>
      <c r="R264" s="66" t="str">
        <f t="shared" si="33"/>
        <v/>
      </c>
      <c r="S264" s="65" t="str">
        <f t="shared" si="34"/>
        <v/>
      </c>
    </row>
    <row r="265" spans="1:19" x14ac:dyDescent="0.2">
      <c r="A265" s="60"/>
      <c r="B265" s="60"/>
      <c r="J265" s="47">
        <v>256</v>
      </c>
      <c r="K265" s="49"/>
      <c r="L265" s="43">
        <f t="shared" ref="L265:L328" si="35">$F$39*TANH($F$40*J265/$F$39)-$F$41</f>
        <v>8.646134732964299</v>
      </c>
      <c r="M265" s="44">
        <f t="shared" si="29"/>
        <v>2.7047501891738737E-2</v>
      </c>
      <c r="N265" s="53">
        <f t="shared" ref="N265:N328" si="36">(L315-L265)</f>
        <v>1.2388104221766945</v>
      </c>
      <c r="O265" s="54">
        <f t="shared" si="30"/>
        <v>0</v>
      </c>
      <c r="P265" s="63" t="str">
        <f t="shared" si="31"/>
        <v/>
      </c>
      <c r="Q265" s="65" t="str">
        <f t="shared" si="32"/>
        <v/>
      </c>
      <c r="R265" s="66" t="str">
        <f t="shared" si="33"/>
        <v/>
      </c>
      <c r="S265" s="65" t="str">
        <f t="shared" si="34"/>
        <v/>
      </c>
    </row>
    <row r="266" spans="1:19" x14ac:dyDescent="0.2">
      <c r="A266" s="60"/>
      <c r="B266" s="60"/>
      <c r="J266" s="47">
        <v>257</v>
      </c>
      <c r="K266" s="49"/>
      <c r="L266" s="43">
        <f t="shared" si="35"/>
        <v>8.6731361420659532</v>
      </c>
      <c r="M266" s="44">
        <f t="shared" ref="M266:M329" si="37">$F$40*(1/COSH($F$40*J266/$F$39))^2</f>
        <v>2.6955325237121068E-2</v>
      </c>
      <c r="N266" s="53">
        <f t="shared" si="36"/>
        <v>1.234315260447806</v>
      </c>
      <c r="O266" s="54">
        <f t="shared" ref="O266:O329" si="38">IF(N266&lt;=$B$48,1+O265,0)</f>
        <v>0</v>
      </c>
      <c r="P266" s="63" t="str">
        <f t="shared" ref="P266:P329" si="39">IF(J266&lt;=$F$43,J266,"")</f>
        <v/>
      </c>
      <c r="Q266" s="65" t="str">
        <f t="shared" ref="Q266:Q329" si="40">IF(J266&lt;=$F$43,L266,"")</f>
        <v/>
      </c>
      <c r="R266" s="66" t="str">
        <f t="shared" ref="R266:R329" si="41">IF(AND(J266&gt;=$F$43,J266&lt;=200),J266,"")</f>
        <v/>
      </c>
      <c r="S266" s="65" t="str">
        <f t="shared" ref="S266:S329" si="42">IF(AND(J266&gt;=$F$43,J266&lt;=200),L266,"")</f>
        <v/>
      </c>
    </row>
    <row r="267" spans="1:19" x14ac:dyDescent="0.2">
      <c r="J267" s="47">
        <v>258</v>
      </c>
      <c r="K267" s="49"/>
      <c r="L267" s="43">
        <f t="shared" si="35"/>
        <v>8.700045401703882</v>
      </c>
      <c r="M267" s="44">
        <f t="shared" si="37"/>
        <v>2.68632033778743E-2</v>
      </c>
      <c r="N267" s="53">
        <f t="shared" si="36"/>
        <v>1.2298255265096572</v>
      </c>
      <c r="O267" s="54">
        <f t="shared" si="38"/>
        <v>0</v>
      </c>
      <c r="P267" s="63" t="str">
        <f t="shared" si="39"/>
        <v/>
      </c>
      <c r="Q267" s="65" t="str">
        <f t="shared" si="40"/>
        <v/>
      </c>
      <c r="R267" s="66" t="str">
        <f t="shared" si="41"/>
        <v/>
      </c>
      <c r="S267" s="65" t="str">
        <f t="shared" si="42"/>
        <v/>
      </c>
    </row>
    <row r="268" spans="1:19" x14ac:dyDescent="0.2">
      <c r="J268" s="47">
        <v>259</v>
      </c>
      <c r="K268" s="49"/>
      <c r="L268" s="43">
        <f t="shared" si="35"/>
        <v>8.726862567910926</v>
      </c>
      <c r="M268" s="44">
        <f t="shared" si="37"/>
        <v>2.6771138785635862E-2</v>
      </c>
      <c r="N268" s="53">
        <f t="shared" si="36"/>
        <v>1.2253413191641265</v>
      </c>
      <c r="O268" s="54">
        <f t="shared" si="38"/>
        <v>0</v>
      </c>
      <c r="P268" s="63" t="str">
        <f t="shared" si="39"/>
        <v/>
      </c>
      <c r="Q268" s="65" t="str">
        <f t="shared" si="40"/>
        <v/>
      </c>
      <c r="R268" s="66" t="str">
        <f t="shared" si="41"/>
        <v/>
      </c>
      <c r="S268" s="65" t="str">
        <f t="shared" si="42"/>
        <v/>
      </c>
    </row>
    <row r="269" spans="1:19" x14ac:dyDescent="0.2">
      <c r="J269" s="47">
        <v>260</v>
      </c>
      <c r="K269" s="49"/>
      <c r="L269" s="43">
        <f t="shared" si="35"/>
        <v>8.7535876991816721</v>
      </c>
      <c r="M269" s="44">
        <f t="shared" si="37"/>
        <v>2.6679133912287517E-2</v>
      </c>
      <c r="N269" s="53">
        <f t="shared" si="36"/>
        <v>1.2208627362306999</v>
      </c>
      <c r="O269" s="54">
        <f t="shared" si="38"/>
        <v>0</v>
      </c>
      <c r="P269" s="63" t="str">
        <f t="shared" si="39"/>
        <v/>
      </c>
      <c r="Q269" s="65" t="str">
        <f t="shared" si="40"/>
        <v/>
      </c>
      <c r="R269" s="66" t="str">
        <f t="shared" si="41"/>
        <v/>
      </c>
      <c r="S269" s="65" t="str">
        <f t="shared" si="42"/>
        <v/>
      </c>
    </row>
    <row r="270" spans="1:19" x14ac:dyDescent="0.2">
      <c r="J270" s="47">
        <v>261</v>
      </c>
      <c r="K270" s="49"/>
      <c r="L270" s="43">
        <f t="shared" si="35"/>
        <v>8.7802208564527131</v>
      </c>
      <c r="M270" s="44">
        <f t="shared" si="37"/>
        <v>2.658719118992477E-2</v>
      </c>
      <c r="N270" s="53">
        <f t="shared" si="36"/>
        <v>1.2163898745474953</v>
      </c>
      <c r="O270" s="54">
        <f t="shared" si="38"/>
        <v>0</v>
      </c>
      <c r="P270" s="63" t="str">
        <f t="shared" si="39"/>
        <v/>
      </c>
      <c r="Q270" s="65" t="str">
        <f t="shared" si="40"/>
        <v/>
      </c>
      <c r="R270" s="66" t="str">
        <f t="shared" si="41"/>
        <v/>
      </c>
      <c r="S270" s="65" t="str">
        <f t="shared" si="42"/>
        <v/>
      </c>
    </row>
    <row r="271" spans="1:19" x14ac:dyDescent="0.2">
      <c r="J271" s="47">
        <v>262</v>
      </c>
      <c r="K271" s="49"/>
      <c r="L271" s="43">
        <f t="shared" si="35"/>
        <v>8.8067621030828303</v>
      </c>
      <c r="M271" s="44">
        <f t="shared" si="37"/>
        <v>2.6495313030828735E-2</v>
      </c>
      <c r="N271" s="53">
        <f t="shared" si="36"/>
        <v>1.2119228299724014</v>
      </c>
      <c r="O271" s="54">
        <f t="shared" si="38"/>
        <v>0</v>
      </c>
      <c r="P271" s="63" t="str">
        <f t="shared" si="39"/>
        <v/>
      </c>
      <c r="Q271" s="65" t="str">
        <f t="shared" si="40"/>
        <v/>
      </c>
      <c r="R271" s="66" t="str">
        <f t="shared" si="41"/>
        <v/>
      </c>
      <c r="S271" s="65" t="str">
        <f t="shared" si="42"/>
        <v/>
      </c>
    </row>
    <row r="272" spans="1:19" x14ac:dyDescent="0.2">
      <c r="J272" s="47">
        <v>263</v>
      </c>
      <c r="K272" s="49"/>
      <c r="L272" s="43">
        <f t="shared" si="35"/>
        <v>8.8332115048331623</v>
      </c>
      <c r="M272" s="44">
        <f t="shared" si="37"/>
        <v>2.6403501827440341E-2</v>
      </c>
      <c r="N272" s="53">
        <f t="shared" si="36"/>
        <v>1.2074616973843124</v>
      </c>
      <c r="O272" s="54">
        <f t="shared" si="38"/>
        <v>0</v>
      </c>
      <c r="P272" s="63" t="str">
        <f t="shared" si="39"/>
        <v/>
      </c>
      <c r="Q272" s="65" t="str">
        <f t="shared" si="40"/>
        <v/>
      </c>
      <c r="R272" s="66" t="str">
        <f t="shared" si="41"/>
        <v/>
      </c>
      <c r="S272" s="65" t="str">
        <f t="shared" si="42"/>
        <v/>
      </c>
    </row>
    <row r="273" spans="10:19" x14ac:dyDescent="0.2">
      <c r="J273" s="47">
        <v>264</v>
      </c>
      <c r="K273" s="49"/>
      <c r="L273" s="43">
        <f t="shared" si="35"/>
        <v>8.85956912984736</v>
      </c>
      <c r="M273" s="44">
        <f t="shared" si="37"/>
        <v>2.6311759952337057E-2</v>
      </c>
      <c r="N273" s="53">
        <f t="shared" si="36"/>
        <v>1.2030065706844244</v>
      </c>
      <c r="O273" s="54">
        <f t="shared" si="38"/>
        <v>0</v>
      </c>
      <c r="P273" s="63" t="str">
        <f t="shared" si="39"/>
        <v/>
      </c>
      <c r="Q273" s="65" t="str">
        <f t="shared" si="40"/>
        <v/>
      </c>
      <c r="R273" s="66" t="str">
        <f t="shared" si="41"/>
        <v/>
      </c>
      <c r="S273" s="65" t="str">
        <f t="shared" si="42"/>
        <v/>
      </c>
    </row>
    <row r="274" spans="10:19" x14ac:dyDescent="0.2">
      <c r="J274" s="47">
        <v>265</v>
      </c>
      <c r="K274" s="49"/>
      <c r="L274" s="43">
        <f t="shared" si="35"/>
        <v>8.8858350486317157</v>
      </c>
      <c r="M274" s="44">
        <f t="shared" si="37"/>
        <v>2.622008975821186E-2</v>
      </c>
      <c r="N274" s="53">
        <f t="shared" si="36"/>
        <v>1.1985575427976496</v>
      </c>
      <c r="O274" s="54">
        <f t="shared" si="38"/>
        <v>0</v>
      </c>
      <c r="P274" s="63" t="str">
        <f t="shared" si="39"/>
        <v/>
      </c>
      <c r="Q274" s="65" t="str">
        <f t="shared" si="40"/>
        <v/>
      </c>
      <c r="R274" s="66" t="str">
        <f t="shared" si="41"/>
        <v/>
      </c>
      <c r="S274" s="65" t="str">
        <f t="shared" si="42"/>
        <v/>
      </c>
    </row>
    <row r="275" spans="10:19" x14ac:dyDescent="0.2">
      <c r="J275" s="47">
        <v>266</v>
      </c>
      <c r="K275" s="49"/>
      <c r="L275" s="43">
        <f t="shared" si="35"/>
        <v>8.9120093340352611</v>
      </c>
      <c r="M275" s="44">
        <f t="shared" si="37"/>
        <v>2.6128493577854593E-2</v>
      </c>
      <c r="N275" s="53">
        <f t="shared" si="36"/>
        <v>1.1941147056740924</v>
      </c>
      <c r="O275" s="54">
        <f t="shared" si="38"/>
        <v>0</v>
      </c>
      <c r="P275" s="63" t="str">
        <f t="shared" si="39"/>
        <v/>
      </c>
      <c r="Q275" s="65" t="str">
        <f t="shared" si="40"/>
        <v/>
      </c>
      <c r="R275" s="66" t="str">
        <f t="shared" si="41"/>
        <v/>
      </c>
      <c r="S275" s="65" t="str">
        <f t="shared" si="42"/>
        <v/>
      </c>
    </row>
    <row r="276" spans="10:19" x14ac:dyDescent="0.2">
      <c r="J276" s="47">
        <v>267</v>
      </c>
      <c r="K276" s="49"/>
      <c r="L276" s="43">
        <f t="shared" si="35"/>
        <v>8.9380920612298596</v>
      </c>
      <c r="M276" s="44">
        <f t="shared" si="37"/>
        <v>2.6036973724135697E-2</v>
      </c>
      <c r="N276" s="53">
        <f t="shared" si="36"/>
        <v>1.1896781502906375</v>
      </c>
      <c r="O276" s="54">
        <f t="shared" si="38"/>
        <v>0</v>
      </c>
      <c r="P276" s="63" t="str">
        <f t="shared" si="39"/>
        <v/>
      </c>
      <c r="Q276" s="65" t="str">
        <f t="shared" si="40"/>
        <v/>
      </c>
      <c r="R276" s="66" t="str">
        <f t="shared" si="41"/>
        <v/>
      </c>
      <c r="S276" s="65" t="str">
        <f t="shared" si="42"/>
        <v/>
      </c>
    </row>
    <row r="277" spans="10:19" x14ac:dyDescent="0.2">
      <c r="J277" s="47">
        <v>268</v>
      </c>
      <c r="K277" s="49"/>
      <c r="L277" s="43">
        <f t="shared" si="35"/>
        <v>8.9640833076902808</v>
      </c>
      <c r="M277" s="44">
        <f t="shared" si="37"/>
        <v>2.5945532489992124E-2</v>
      </c>
      <c r="N277" s="53">
        <f t="shared" si="36"/>
        <v>1.1852479666526055</v>
      </c>
      <c r="O277" s="54">
        <f t="shared" si="38"/>
        <v>0</v>
      </c>
      <c r="P277" s="63" t="str">
        <f t="shared" si="39"/>
        <v/>
      </c>
      <c r="Q277" s="65" t="str">
        <f t="shared" si="40"/>
        <v/>
      </c>
      <c r="R277" s="66" t="str">
        <f t="shared" si="41"/>
        <v/>
      </c>
      <c r="S277" s="65" t="str">
        <f t="shared" si="42"/>
        <v/>
      </c>
    </row>
    <row r="278" spans="10:19" x14ac:dyDescent="0.2">
      <c r="J278" s="47">
        <v>269</v>
      </c>
      <c r="K278" s="49"/>
      <c r="L278" s="43">
        <f t="shared" si="35"/>
        <v>8.9899831531742542</v>
      </c>
      <c r="M278" s="44">
        <f t="shared" si="37"/>
        <v>2.5854172148415677E-2</v>
      </c>
      <c r="N278" s="53">
        <f t="shared" si="36"/>
        <v>1.1808242437955023</v>
      </c>
      <c r="O278" s="54">
        <f t="shared" si="38"/>
        <v>0</v>
      </c>
      <c r="P278" s="63" t="str">
        <f t="shared" si="39"/>
        <v/>
      </c>
      <c r="Q278" s="65" t="str">
        <f t="shared" si="40"/>
        <v/>
      </c>
      <c r="R278" s="66" t="str">
        <f t="shared" si="41"/>
        <v/>
      </c>
      <c r="S278" s="65" t="str">
        <f t="shared" si="42"/>
        <v/>
      </c>
    </row>
    <row r="279" spans="10:19" x14ac:dyDescent="0.2">
      <c r="J279" s="47">
        <v>270</v>
      </c>
      <c r="K279" s="49"/>
      <c r="L279" s="43">
        <f t="shared" si="35"/>
        <v>9.0157916797025308</v>
      </c>
      <c r="M279" s="44">
        <f t="shared" si="37"/>
        <v>2.5762894952443462E-2</v>
      </c>
      <c r="N279" s="53">
        <f t="shared" si="36"/>
        <v>1.1764070697868263</v>
      </c>
      <c r="O279" s="54">
        <f t="shared" si="38"/>
        <v>0</v>
      </c>
      <c r="P279" s="63" t="str">
        <f t="shared" si="39"/>
        <v/>
      </c>
      <c r="Q279" s="65" t="str">
        <f t="shared" si="40"/>
        <v/>
      </c>
      <c r="R279" s="66" t="str">
        <f t="shared" si="41"/>
        <v/>
      </c>
      <c r="S279" s="65" t="str">
        <f t="shared" si="42"/>
        <v/>
      </c>
    </row>
    <row r="280" spans="10:19" x14ac:dyDescent="0.2">
      <c r="J280" s="47">
        <v>271</v>
      </c>
      <c r="K280" s="49"/>
      <c r="L280" s="43">
        <f t="shared" si="35"/>
        <v>9.0415089715389225</v>
      </c>
      <c r="M280" s="44">
        <f t="shared" si="37"/>
        <v>2.5671703135150627E-2</v>
      </c>
      <c r="N280" s="53">
        <f t="shared" si="36"/>
        <v>1.171996531727995</v>
      </c>
      <c r="O280" s="54">
        <f t="shared" si="38"/>
        <v>0</v>
      </c>
      <c r="P280" s="63" t="str">
        <f t="shared" si="39"/>
        <v/>
      </c>
      <c r="Q280" s="65" t="str">
        <f t="shared" si="40"/>
        <v/>
      </c>
      <c r="R280" s="66" t="str">
        <f t="shared" si="41"/>
        <v/>
      </c>
      <c r="S280" s="65" t="str">
        <f t="shared" si="42"/>
        <v/>
      </c>
    </row>
    <row r="281" spans="10:19" x14ac:dyDescent="0.2">
      <c r="J281" s="47">
        <v>272</v>
      </c>
      <c r="K281" s="49"/>
      <c r="L281" s="43">
        <f t="shared" si="35"/>
        <v>9.0671351151703181</v>
      </c>
      <c r="M281" s="44">
        <f t="shared" si="37"/>
        <v>2.5580598909645355E-2</v>
      </c>
      <c r="N281" s="53">
        <f t="shared" si="36"/>
        <v>1.1675927157563351</v>
      </c>
      <c r="O281" s="54">
        <f t="shared" si="38"/>
        <v>0</v>
      </c>
      <c r="P281" s="63" t="str">
        <f t="shared" si="39"/>
        <v/>
      </c>
      <c r="Q281" s="65" t="str">
        <f t="shared" si="40"/>
        <v/>
      </c>
      <c r="R281" s="66" t="str">
        <f t="shared" si="41"/>
        <v/>
      </c>
      <c r="S281" s="65" t="str">
        <f t="shared" si="42"/>
        <v/>
      </c>
    </row>
    <row r="282" spans="10:19" x14ac:dyDescent="0.2">
      <c r="J282" s="47">
        <v>273</v>
      </c>
      <c r="K282" s="49"/>
      <c r="L282" s="43">
        <f t="shared" si="35"/>
        <v>9.0926701992867436</v>
      </c>
      <c r="M282" s="44">
        <f t="shared" si="37"/>
        <v>2.5489584469065969E-2</v>
      </c>
      <c r="N282" s="53">
        <f t="shared" si="36"/>
        <v>1.1631957070471355</v>
      </c>
      <c r="O282" s="54">
        <f t="shared" si="38"/>
        <v>0</v>
      </c>
      <c r="P282" s="63" t="str">
        <f t="shared" si="39"/>
        <v/>
      </c>
      <c r="Q282" s="65" t="str">
        <f t="shared" si="40"/>
        <v/>
      </c>
      <c r="R282" s="66" t="str">
        <f t="shared" si="41"/>
        <v/>
      </c>
      <c r="S282" s="65" t="str">
        <f t="shared" si="42"/>
        <v/>
      </c>
    </row>
    <row r="283" spans="10:19" x14ac:dyDescent="0.2">
      <c r="J283" s="47">
        <v>274</v>
      </c>
      <c r="K283" s="49"/>
      <c r="L283" s="43">
        <f t="shared" si="35"/>
        <v>9.118114314761371</v>
      </c>
      <c r="M283" s="44">
        <f t="shared" si="37"/>
        <v>2.5398661986580244E-2</v>
      </c>
      <c r="N283" s="53">
        <f t="shared" si="36"/>
        <v>1.1588055898158132</v>
      </c>
      <c r="O283" s="54">
        <f t="shared" si="38"/>
        <v>0</v>
      </c>
      <c r="P283" s="63" t="str">
        <f t="shared" si="39"/>
        <v/>
      </c>
      <c r="Q283" s="65" t="str">
        <f t="shared" si="40"/>
        <v/>
      </c>
      <c r="R283" s="66" t="str">
        <f t="shared" si="41"/>
        <v/>
      </c>
      <c r="S283" s="65" t="str">
        <f t="shared" si="42"/>
        <v/>
      </c>
    </row>
    <row r="284" spans="10:19" x14ac:dyDescent="0.2">
      <c r="J284" s="47">
        <v>275</v>
      </c>
      <c r="K284" s="49"/>
      <c r="L284" s="43">
        <f t="shared" si="35"/>
        <v>9.1434675546305577</v>
      </c>
      <c r="M284" s="44">
        <f t="shared" si="37"/>
        <v>2.5307833615386788E-2</v>
      </c>
      <c r="N284" s="53">
        <f t="shared" si="36"/>
        <v>1.1544224473200959</v>
      </c>
      <c r="O284" s="54">
        <f t="shared" si="38"/>
        <v>0</v>
      </c>
      <c r="P284" s="63" t="str">
        <f t="shared" si="39"/>
        <v/>
      </c>
      <c r="Q284" s="65" t="str">
        <f t="shared" si="40"/>
        <v/>
      </c>
      <c r="R284" s="66" t="str">
        <f t="shared" si="41"/>
        <v/>
      </c>
      <c r="S284" s="65" t="str">
        <f t="shared" si="42"/>
        <v/>
      </c>
    </row>
    <row r="285" spans="10:19" x14ac:dyDescent="0.2">
      <c r="J285" s="47">
        <v>276</v>
      </c>
      <c r="K285" s="49"/>
      <c r="L285" s="43">
        <f t="shared" si="35"/>
        <v>9.1687300140738746</v>
      </c>
      <c r="M285" s="44">
        <f t="shared" si="37"/>
        <v>2.5217101488718599E-2</v>
      </c>
      <c r="N285" s="53">
        <f t="shared" si="36"/>
        <v>1.1500463618623744</v>
      </c>
      <c r="O285" s="54">
        <f t="shared" si="38"/>
        <v>0</v>
      </c>
      <c r="P285" s="63" t="str">
        <f t="shared" si="39"/>
        <v/>
      </c>
      <c r="Q285" s="65" t="str">
        <f t="shared" si="40"/>
        <v/>
      </c>
      <c r="R285" s="66" t="str">
        <f t="shared" si="41"/>
        <v/>
      </c>
      <c r="S285" s="65" t="str">
        <f t="shared" si="42"/>
        <v/>
      </c>
    </row>
    <row r="286" spans="10:19" x14ac:dyDescent="0.2">
      <c r="J286" s="47">
        <v>277</v>
      </c>
      <c r="K286" s="49"/>
      <c r="L286" s="43">
        <f t="shared" si="35"/>
        <v>9.1939017903941505</v>
      </c>
      <c r="M286" s="44">
        <f t="shared" si="37"/>
        <v>2.5126467719848757E-2</v>
      </c>
      <c r="N286" s="53">
        <f t="shared" si="36"/>
        <v>1.1456774147920257</v>
      </c>
      <c r="O286" s="54">
        <f t="shared" si="38"/>
        <v>0</v>
      </c>
      <c r="P286" s="63" t="str">
        <f t="shared" si="39"/>
        <v/>
      </c>
      <c r="Q286" s="65" t="str">
        <f t="shared" si="40"/>
        <v/>
      </c>
      <c r="R286" s="66" t="str">
        <f t="shared" si="41"/>
        <v/>
      </c>
      <c r="S286" s="65" t="str">
        <f t="shared" si="42"/>
        <v/>
      </c>
    </row>
    <row r="287" spans="10:19" x14ac:dyDescent="0.2">
      <c r="J287" s="47">
        <v>278</v>
      </c>
      <c r="K287" s="49"/>
      <c r="L287" s="43">
        <f t="shared" si="35"/>
        <v>9.2189829829975025</v>
      </c>
      <c r="M287" s="44">
        <f t="shared" si="37"/>
        <v>2.5035934402097997E-2</v>
      </c>
      <c r="N287" s="53">
        <f t="shared" si="36"/>
        <v>1.1413156865078875</v>
      </c>
      <c r="O287" s="54">
        <f t="shared" si="38"/>
        <v>0</v>
      </c>
      <c r="P287" s="63" t="str">
        <f t="shared" si="39"/>
        <v/>
      </c>
      <c r="Q287" s="65" t="str">
        <f t="shared" si="40"/>
        <v/>
      </c>
      <c r="R287" s="66" t="str">
        <f t="shared" si="41"/>
        <v/>
      </c>
      <c r="S287" s="65" t="str">
        <f t="shared" si="42"/>
        <v/>
      </c>
    </row>
    <row r="288" spans="10:19" x14ac:dyDescent="0.2">
      <c r="J288" s="47">
        <v>279</v>
      </c>
      <c r="K288" s="49"/>
      <c r="L288" s="43">
        <f t="shared" si="35"/>
        <v>9.2439736933734</v>
      </c>
      <c r="M288" s="44">
        <f t="shared" si="37"/>
        <v>2.4945503608844521E-2</v>
      </c>
      <c r="N288" s="53">
        <f t="shared" si="36"/>
        <v>1.1369612564607579</v>
      </c>
      <c r="O288" s="54">
        <f t="shared" si="38"/>
        <v>0</v>
      </c>
      <c r="P288" s="63" t="str">
        <f t="shared" si="39"/>
        <v/>
      </c>
      <c r="Q288" s="65" t="str">
        <f t="shared" si="40"/>
        <v/>
      </c>
      <c r="R288" s="66" t="str">
        <f t="shared" si="41"/>
        <v/>
      </c>
      <c r="S288" s="65" t="str">
        <f t="shared" si="42"/>
        <v/>
      </c>
    </row>
    <row r="289" spans="10:19" x14ac:dyDescent="0.2">
      <c r="J289" s="47">
        <v>280</v>
      </c>
      <c r="K289" s="49"/>
      <c r="L289" s="43">
        <f t="shared" si="35"/>
        <v>9.2688740250747248</v>
      </c>
      <c r="M289" s="44">
        <f t="shared" si="37"/>
        <v>2.4855177393535738E-2</v>
      </c>
      <c r="N289" s="53">
        <f t="shared" si="36"/>
        <v>1.13261420315599</v>
      </c>
      <c r="O289" s="54">
        <f t="shared" si="38"/>
        <v>0</v>
      </c>
      <c r="P289" s="63" t="str">
        <f t="shared" si="39"/>
        <v/>
      </c>
      <c r="Q289" s="65" t="str">
        <f t="shared" si="40"/>
        <v/>
      </c>
      <c r="R289" s="66" t="str">
        <f t="shared" si="41"/>
        <v/>
      </c>
      <c r="S289" s="65" t="str">
        <f t="shared" si="42"/>
        <v/>
      </c>
    </row>
    <row r="290" spans="10:19" x14ac:dyDescent="0.2">
      <c r="J290" s="47">
        <v>281</v>
      </c>
      <c r="K290" s="49"/>
      <c r="L290" s="43">
        <f t="shared" si="35"/>
        <v>9.2936840836978494</v>
      </c>
      <c r="M290" s="44">
        <f t="shared" si="37"/>
        <v>2.4764957789701961E-2</v>
      </c>
      <c r="N290" s="53">
        <f t="shared" si="36"/>
        <v>1.1282746041561484</v>
      </c>
      <c r="O290" s="54">
        <f t="shared" si="38"/>
        <v>0</v>
      </c>
      <c r="P290" s="63" t="str">
        <f t="shared" si="39"/>
        <v/>
      </c>
      <c r="Q290" s="65" t="str">
        <f t="shared" si="40"/>
        <v/>
      </c>
      <c r="R290" s="66" t="str">
        <f t="shared" si="41"/>
        <v/>
      </c>
      <c r="S290" s="65" t="str">
        <f t="shared" si="42"/>
        <v/>
      </c>
    </row>
    <row r="291" spans="10:19" x14ac:dyDescent="0.2">
      <c r="J291" s="47">
        <v>282</v>
      </c>
      <c r="K291" s="49"/>
      <c r="L291" s="43">
        <f t="shared" si="35"/>
        <v>9.3184039768627169</v>
      </c>
      <c r="M291" s="44">
        <f t="shared" si="37"/>
        <v>2.4674846810972137E-2</v>
      </c>
      <c r="N291" s="53">
        <f t="shared" si="36"/>
        <v>1.1239425360837316</v>
      </c>
      <c r="O291" s="54">
        <f t="shared" si="38"/>
        <v>0</v>
      </c>
      <c r="P291" s="63" t="str">
        <f t="shared" si="39"/>
        <v/>
      </c>
      <c r="Q291" s="65" t="str">
        <f t="shared" si="40"/>
        <v/>
      </c>
      <c r="R291" s="66" t="str">
        <f t="shared" si="41"/>
        <v/>
      </c>
      <c r="S291" s="65" t="str">
        <f t="shared" si="42"/>
        <v/>
      </c>
    </row>
    <row r="292" spans="10:19" x14ac:dyDescent="0.2">
      <c r="J292" s="47">
        <v>283</v>
      </c>
      <c r="K292" s="49"/>
      <c r="L292" s="43">
        <f t="shared" si="35"/>
        <v>9.3430338141929639</v>
      </c>
      <c r="M292" s="44">
        <f t="shared" si="37"/>
        <v>2.4584846451091498E-2</v>
      </c>
      <c r="N292" s="53">
        <f t="shared" si="36"/>
        <v>1.1196180746239701</v>
      </c>
      <c r="O292" s="54">
        <f t="shared" si="38"/>
        <v>0</v>
      </c>
      <c r="P292" s="63" t="str">
        <f t="shared" si="39"/>
        <v/>
      </c>
      <c r="Q292" s="65" t="str">
        <f t="shared" si="40"/>
        <v/>
      </c>
      <c r="R292" s="66" t="str">
        <f t="shared" si="41"/>
        <v/>
      </c>
      <c r="S292" s="65" t="str">
        <f t="shared" si="42"/>
        <v/>
      </c>
    </row>
    <row r="293" spans="10:19" x14ac:dyDescent="0.2">
      <c r="J293" s="47">
        <v>284</v>
      </c>
      <c r="K293" s="49"/>
      <c r="L293" s="43">
        <f t="shared" si="35"/>
        <v>9.3675737072960317</v>
      </c>
      <c r="M293" s="44">
        <f t="shared" si="37"/>
        <v>2.4494958683941123E-2</v>
      </c>
      <c r="N293" s="53">
        <f t="shared" si="36"/>
        <v>1.1153012945276775</v>
      </c>
      <c r="O293" s="54">
        <f t="shared" si="38"/>
        <v>0</v>
      </c>
      <c r="P293" s="63" t="str">
        <f t="shared" si="39"/>
        <v/>
      </c>
      <c r="Q293" s="65" t="str">
        <f t="shared" si="40"/>
        <v/>
      </c>
      <c r="R293" s="66" t="str">
        <f t="shared" si="41"/>
        <v/>
      </c>
      <c r="S293" s="65" t="str">
        <f t="shared" si="42"/>
        <v/>
      </c>
    </row>
    <row r="294" spans="10:19" x14ac:dyDescent="0.2">
      <c r="J294" s="47">
        <v>285</v>
      </c>
      <c r="K294" s="49"/>
      <c r="L294" s="43">
        <f t="shared" si="35"/>
        <v>9.3920237697433251</v>
      </c>
      <c r="M294" s="44">
        <f t="shared" si="37"/>
        <v>2.4405185463559409E-2</v>
      </c>
      <c r="N294" s="53">
        <f t="shared" si="36"/>
        <v>1.1109922696141794</v>
      </c>
      <c r="O294" s="54">
        <f t="shared" si="38"/>
        <v>0</v>
      </c>
      <c r="P294" s="63" t="str">
        <f t="shared" si="39"/>
        <v/>
      </c>
      <c r="Q294" s="65" t="str">
        <f t="shared" si="40"/>
        <v/>
      </c>
      <c r="R294" s="66" t="str">
        <f t="shared" si="41"/>
        <v/>
      </c>
      <c r="S294" s="65" t="str">
        <f t="shared" si="42"/>
        <v/>
      </c>
    </row>
    <row r="295" spans="10:19" x14ac:dyDescent="0.2">
      <c r="J295" s="47">
        <v>286</v>
      </c>
      <c r="K295" s="49"/>
      <c r="L295" s="43">
        <f t="shared" si="35"/>
        <v>9.416384117050363</v>
      </c>
      <c r="M295" s="44">
        <f t="shared" si="37"/>
        <v>2.4315528724165363E-2</v>
      </c>
      <c r="N295" s="53">
        <f t="shared" si="36"/>
        <v>1.1066910727743036</v>
      </c>
      <c r="O295" s="54">
        <f t="shared" si="38"/>
        <v>0</v>
      </c>
      <c r="P295" s="63" t="str">
        <f t="shared" si="39"/>
        <v/>
      </c>
      <c r="Q295" s="65" t="str">
        <f t="shared" si="40"/>
        <v/>
      </c>
      <c r="R295" s="66" t="str">
        <f t="shared" si="41"/>
        <v/>
      </c>
      <c r="S295" s="65" t="str">
        <f t="shared" si="42"/>
        <v/>
      </c>
    </row>
    <row r="296" spans="10:19" x14ac:dyDescent="0.2">
      <c r="J296" s="47">
        <v>287</v>
      </c>
      <c r="K296" s="49"/>
      <c r="L296" s="43">
        <f t="shared" si="35"/>
        <v>9.4406548666570131</v>
      </c>
      <c r="M296" s="44">
        <f t="shared" si="37"/>
        <v>2.4225990380183811E-2</v>
      </c>
      <c r="N296" s="53">
        <f t="shared" si="36"/>
        <v>1.1023977759733974</v>
      </c>
      <c r="O296" s="54">
        <f t="shared" si="38"/>
        <v>0</v>
      </c>
      <c r="P296" s="63" t="str">
        <f t="shared" si="39"/>
        <v/>
      </c>
      <c r="Q296" s="65" t="str">
        <f t="shared" si="40"/>
        <v/>
      </c>
      <c r="R296" s="66" t="str">
        <f t="shared" si="41"/>
        <v/>
      </c>
      <c r="S296" s="65" t="str">
        <f t="shared" si="42"/>
        <v/>
      </c>
    </row>
    <row r="297" spans="10:19" x14ac:dyDescent="0.2">
      <c r="J297" s="47">
        <v>288</v>
      </c>
      <c r="K297" s="49"/>
      <c r="L297" s="43">
        <f t="shared" si="35"/>
        <v>9.4648361379076409</v>
      </c>
      <c r="M297" s="44">
        <f t="shared" si="37"/>
        <v>2.4136572326272407E-2</v>
      </c>
      <c r="N297" s="53">
        <f t="shared" si="36"/>
        <v>1.0981124502545203</v>
      </c>
      <c r="O297" s="54">
        <f t="shared" si="38"/>
        <v>0</v>
      </c>
      <c r="P297" s="63" t="str">
        <f t="shared" si="39"/>
        <v/>
      </c>
      <c r="Q297" s="65" t="str">
        <f t="shared" si="40"/>
        <v/>
      </c>
      <c r="R297" s="66" t="str">
        <f t="shared" si="41"/>
        <v/>
      </c>
      <c r="S297" s="65" t="str">
        <f t="shared" si="42"/>
        <v/>
      </c>
    </row>
    <row r="298" spans="10:19" x14ac:dyDescent="0.2">
      <c r="J298" s="47">
        <v>289</v>
      </c>
      <c r="K298" s="49"/>
      <c r="L298" s="43">
        <f t="shared" si="35"/>
        <v>9.4889280520314383</v>
      </c>
      <c r="M298" s="44">
        <f t="shared" si="37"/>
        <v>2.4047276437350374E-2</v>
      </c>
      <c r="N298" s="53">
        <f t="shared" si="36"/>
        <v>1.0938351657415026</v>
      </c>
      <c r="O298" s="54">
        <f t="shared" si="38"/>
        <v>0</v>
      </c>
      <c r="P298" s="63" t="str">
        <f t="shared" si="39"/>
        <v/>
      </c>
      <c r="Q298" s="65" t="str">
        <f t="shared" si="40"/>
        <v/>
      </c>
      <c r="R298" s="66" t="str">
        <f t="shared" si="41"/>
        <v/>
      </c>
      <c r="S298" s="65" t="str">
        <f t="shared" si="42"/>
        <v/>
      </c>
    </row>
    <row r="299" spans="10:19" x14ac:dyDescent="0.2">
      <c r="J299" s="47">
        <v>290</v>
      </c>
      <c r="K299" s="49"/>
      <c r="L299" s="43">
        <f t="shared" si="35"/>
        <v>9.51293073212263</v>
      </c>
      <c r="M299" s="44">
        <f t="shared" si="37"/>
        <v>2.3958104568629138E-2</v>
      </c>
      <c r="N299" s="53">
        <f t="shared" si="36"/>
        <v>1.0895659916422709</v>
      </c>
      <c r="O299" s="54">
        <f t="shared" si="38"/>
        <v>0</v>
      </c>
      <c r="P299" s="63" t="str">
        <f t="shared" si="39"/>
        <v/>
      </c>
      <c r="Q299" s="65" t="str">
        <f t="shared" si="40"/>
        <v/>
      </c>
      <c r="R299" s="66" t="str">
        <f t="shared" si="41"/>
        <v/>
      </c>
      <c r="S299" s="65" t="str">
        <f t="shared" si="42"/>
        <v/>
      </c>
    </row>
    <row r="300" spans="10:19" x14ac:dyDescent="0.2">
      <c r="J300" s="47">
        <v>291</v>
      </c>
      <c r="K300" s="49"/>
      <c r="L300" s="43">
        <f t="shared" si="35"/>
        <v>9.5368443031208265</v>
      </c>
      <c r="M300" s="44">
        <f t="shared" si="37"/>
        <v>2.3869058555644588E-2</v>
      </c>
      <c r="N300" s="53">
        <f t="shared" si="36"/>
        <v>1.0853049962520878</v>
      </c>
      <c r="O300" s="54">
        <f t="shared" si="38"/>
        <v>0</v>
      </c>
      <c r="P300" s="63" t="str">
        <f t="shared" si="39"/>
        <v/>
      </c>
      <c r="Q300" s="65" t="str">
        <f t="shared" si="40"/>
        <v/>
      </c>
      <c r="R300" s="66" t="str">
        <f t="shared" si="41"/>
        <v/>
      </c>
      <c r="S300" s="65" t="str">
        <f t="shared" si="42"/>
        <v/>
      </c>
    </row>
    <row r="301" spans="10:19" x14ac:dyDescent="0.2">
      <c r="J301" s="47">
        <v>292</v>
      </c>
      <c r="K301" s="49"/>
      <c r="L301" s="43">
        <f t="shared" si="35"/>
        <v>9.5606688917913445</v>
      </c>
      <c r="M301" s="44">
        <f t="shared" si="37"/>
        <v>2.3780140214291128E-2</v>
      </c>
      <c r="N301" s="53">
        <f t="shared" si="36"/>
        <v>1.0810522469569186</v>
      </c>
      <c r="O301" s="54">
        <f t="shared" si="38"/>
        <v>0</v>
      </c>
      <c r="P301" s="63" t="str">
        <f t="shared" si="39"/>
        <v/>
      </c>
      <c r="Q301" s="65" t="str">
        <f t="shared" si="40"/>
        <v/>
      </c>
      <c r="R301" s="66" t="str">
        <f t="shared" si="41"/>
        <v/>
      </c>
      <c r="S301" s="65" t="str">
        <f t="shared" si="42"/>
        <v/>
      </c>
    </row>
    <row r="302" spans="10:19" x14ac:dyDescent="0.2">
      <c r="J302" s="47">
        <v>293</v>
      </c>
      <c r="K302" s="49"/>
      <c r="L302" s="43">
        <f t="shared" si="35"/>
        <v>9.5844046267055987</v>
      </c>
      <c r="M302" s="44">
        <f t="shared" si="37"/>
        <v>2.3691351340857425E-2</v>
      </c>
      <c r="N302" s="53">
        <f t="shared" si="36"/>
        <v>1.0768078102368044</v>
      </c>
      <c r="O302" s="54">
        <f t="shared" si="38"/>
        <v>0</v>
      </c>
      <c r="P302" s="63" t="str">
        <f t="shared" si="39"/>
        <v/>
      </c>
      <c r="Q302" s="65" t="str">
        <f t="shared" si="40"/>
        <v/>
      </c>
      <c r="R302" s="66" t="str">
        <f t="shared" si="41"/>
        <v/>
      </c>
      <c r="S302" s="65" t="str">
        <f t="shared" si="42"/>
        <v/>
      </c>
    </row>
    <row r="303" spans="10:19" x14ac:dyDescent="0.2">
      <c r="J303" s="47">
        <v>294</v>
      </c>
      <c r="K303" s="49"/>
      <c r="L303" s="43">
        <f t="shared" si="35"/>
        <v>9.6080516382214896</v>
      </c>
      <c r="M303" s="44">
        <f t="shared" si="37"/>
        <v>2.3602693712063787E-2</v>
      </c>
      <c r="N303" s="53">
        <f t="shared" si="36"/>
        <v>1.0725717516693702</v>
      </c>
      <c r="O303" s="54">
        <f t="shared" si="38"/>
        <v>0</v>
      </c>
      <c r="P303" s="63" t="str">
        <f t="shared" si="39"/>
        <v/>
      </c>
      <c r="Q303" s="65" t="str">
        <f t="shared" si="40"/>
        <v/>
      </c>
      <c r="R303" s="66" t="str">
        <f t="shared" si="41"/>
        <v/>
      </c>
      <c r="S303" s="65" t="str">
        <f t="shared" si="42"/>
        <v/>
      </c>
    </row>
    <row r="304" spans="10:19" x14ac:dyDescent="0.2">
      <c r="J304" s="47">
        <v>295</v>
      </c>
      <c r="K304" s="49"/>
      <c r="L304" s="43">
        <f t="shared" si="35"/>
        <v>9.6316100584638864</v>
      </c>
      <c r="M304" s="44">
        <f t="shared" si="37"/>
        <v>2.3514169085101275E-2</v>
      </c>
      <c r="N304" s="53">
        <f t="shared" si="36"/>
        <v>1.0683441359332626</v>
      </c>
      <c r="O304" s="54">
        <f t="shared" si="38"/>
        <v>0</v>
      </c>
      <c r="P304" s="63" t="str">
        <f t="shared" si="39"/>
        <v/>
      </c>
      <c r="Q304" s="65" t="str">
        <f t="shared" si="40"/>
        <v/>
      </c>
      <c r="R304" s="66" t="str">
        <f t="shared" si="41"/>
        <v/>
      </c>
      <c r="S304" s="65" t="str">
        <f t="shared" si="42"/>
        <v/>
      </c>
    </row>
    <row r="305" spans="10:19" x14ac:dyDescent="0.2">
      <c r="J305" s="47">
        <v>296</v>
      </c>
      <c r="K305" s="49"/>
      <c r="L305" s="43">
        <f t="shared" si="35"/>
        <v>9.6550800213050874</v>
      </c>
      <c r="M305" s="44">
        <f t="shared" si="37"/>
        <v>2.3425779197672334E-2</v>
      </c>
      <c r="N305" s="53">
        <f t="shared" si="36"/>
        <v>1.0641250268117926</v>
      </c>
      <c r="O305" s="54">
        <f t="shared" si="38"/>
        <v>0</v>
      </c>
      <c r="P305" s="63" t="str">
        <f t="shared" si="39"/>
        <v/>
      </c>
      <c r="Q305" s="65" t="str">
        <f t="shared" si="40"/>
        <v/>
      </c>
      <c r="R305" s="66" t="str">
        <f t="shared" si="41"/>
        <v/>
      </c>
      <c r="S305" s="65" t="str">
        <f t="shared" si="42"/>
        <v/>
      </c>
    </row>
    <row r="306" spans="10:19" x14ac:dyDescent="0.2">
      <c r="J306" s="47">
        <v>297</v>
      </c>
      <c r="K306" s="49"/>
      <c r="L306" s="43">
        <f t="shared" si="35"/>
        <v>9.6784616623453772</v>
      </c>
      <c r="M306" s="44">
        <f t="shared" si="37"/>
        <v>2.3337525768033083E-2</v>
      </c>
      <c r="N306" s="53">
        <f t="shared" si="36"/>
        <v>1.0599144871964743</v>
      </c>
      <c r="O306" s="54">
        <f t="shared" si="38"/>
        <v>0</v>
      </c>
      <c r="P306" s="63" t="str">
        <f t="shared" si="39"/>
        <v/>
      </c>
      <c r="Q306" s="65" t="str">
        <f t="shared" si="40"/>
        <v/>
      </c>
      <c r="R306" s="66" t="str">
        <f t="shared" si="41"/>
        <v/>
      </c>
      <c r="S306" s="65" t="str">
        <f t="shared" si="42"/>
        <v/>
      </c>
    </row>
    <row r="307" spans="10:19" x14ac:dyDescent="0.2">
      <c r="J307" s="47">
        <v>298</v>
      </c>
      <c r="K307" s="49"/>
      <c r="L307" s="43">
        <f t="shared" si="35"/>
        <v>9.7017551188935851</v>
      </c>
      <c r="M307" s="44">
        <f t="shared" si="37"/>
        <v>2.3249410495037238E-2</v>
      </c>
      <c r="N307" s="53">
        <f t="shared" si="36"/>
        <v>1.0557125790907484</v>
      </c>
      <c r="O307" s="54">
        <f t="shared" si="38"/>
        <v>0</v>
      </c>
      <c r="P307" s="63" t="str">
        <f t="shared" si="39"/>
        <v/>
      </c>
      <c r="Q307" s="65" t="str">
        <f t="shared" si="40"/>
        <v/>
      </c>
      <c r="R307" s="66" t="str">
        <f t="shared" si="41"/>
        <v/>
      </c>
      <c r="S307" s="65" t="str">
        <f t="shared" si="42"/>
        <v/>
      </c>
    </row>
    <row r="308" spans="10:19" x14ac:dyDescent="0.2">
      <c r="J308" s="47">
        <v>299</v>
      </c>
      <c r="K308" s="49"/>
      <c r="L308" s="43">
        <f t="shared" si="35"/>
        <v>9.7249605299477135</v>
      </c>
      <c r="M308" s="44">
        <f t="shared" si="37"/>
        <v>2.3161435058181457E-2</v>
      </c>
      <c r="N308" s="53">
        <f t="shared" si="36"/>
        <v>1.0515193636136448</v>
      </c>
      <c r="O308" s="54">
        <f t="shared" si="38"/>
        <v>0</v>
      </c>
      <c r="P308" s="63" t="str">
        <f t="shared" si="39"/>
        <v/>
      </c>
      <c r="Q308" s="65" t="str">
        <f t="shared" si="40"/>
        <v/>
      </c>
      <c r="R308" s="66" t="str">
        <f t="shared" si="41"/>
        <v/>
      </c>
      <c r="S308" s="65" t="str">
        <f t="shared" si="42"/>
        <v/>
      </c>
    </row>
    <row r="309" spans="10:19" x14ac:dyDescent="0.2">
      <c r="J309" s="47">
        <v>300</v>
      </c>
      <c r="K309" s="49"/>
      <c r="L309" s="43">
        <f t="shared" si="35"/>
        <v>9.7480780361756008</v>
      </c>
      <c r="M309" s="44">
        <f t="shared" si="37"/>
        <v>2.3073601117652297E-2</v>
      </c>
      <c r="N309" s="53">
        <f t="shared" si="36"/>
        <v>1.0473349010035893</v>
      </c>
      <c r="O309" s="54">
        <f t="shared" si="38"/>
        <v>0</v>
      </c>
      <c r="P309" s="63" t="str">
        <f t="shared" si="39"/>
        <v/>
      </c>
      <c r="Q309" s="65" t="str">
        <f t="shared" si="40"/>
        <v/>
      </c>
      <c r="R309" s="66" t="str">
        <f t="shared" si="41"/>
        <v/>
      </c>
      <c r="S309" s="65" t="str">
        <f t="shared" si="42"/>
        <v/>
      </c>
    </row>
    <row r="310" spans="10:19" x14ac:dyDescent="0.2">
      <c r="J310" s="47">
        <v>301</v>
      </c>
      <c r="K310" s="49"/>
      <c r="L310" s="43">
        <f t="shared" si="35"/>
        <v>9.7711077798956492</v>
      </c>
      <c r="M310" s="44">
        <f t="shared" si="37"/>
        <v>2.2985910314374691E-2</v>
      </c>
      <c r="N310" s="53">
        <f t="shared" si="36"/>
        <v>1.0431592506221676</v>
      </c>
      <c r="O310" s="54">
        <f t="shared" si="38"/>
        <v>0</v>
      </c>
      <c r="P310" s="63" t="str">
        <f t="shared" si="39"/>
        <v/>
      </c>
      <c r="Q310" s="65" t="str">
        <f t="shared" si="40"/>
        <v/>
      </c>
      <c r="R310" s="66" t="str">
        <f t="shared" si="41"/>
        <v/>
      </c>
      <c r="S310" s="65" t="str">
        <f t="shared" si="42"/>
        <v/>
      </c>
    </row>
    <row r="311" spans="10:19" x14ac:dyDescent="0.2">
      <c r="J311" s="47">
        <v>302</v>
      </c>
      <c r="K311" s="49"/>
      <c r="L311" s="43">
        <f t="shared" si="35"/>
        <v>9.7940499050575536</v>
      </c>
      <c r="M311" s="44">
        <f t="shared" si="37"/>
        <v>2.2898364270061863E-2</v>
      </c>
      <c r="N311" s="53">
        <f t="shared" si="36"/>
        <v>1.0389924709580285</v>
      </c>
      <c r="O311" s="54">
        <f t="shared" si="38"/>
        <v>0</v>
      </c>
      <c r="P311" s="63" t="str">
        <f t="shared" si="39"/>
        <v/>
      </c>
      <c r="Q311" s="65" t="str">
        <f t="shared" si="40"/>
        <v/>
      </c>
      <c r="R311" s="66" t="str">
        <f t="shared" si="41"/>
        <v/>
      </c>
      <c r="S311" s="65" t="str">
        <f t="shared" si="42"/>
        <v/>
      </c>
    </row>
    <row r="312" spans="10:19" x14ac:dyDescent="0.2">
      <c r="J312" s="47">
        <v>303</v>
      </c>
      <c r="K312" s="49"/>
      <c r="L312" s="43">
        <f t="shared" si="35"/>
        <v>9.8169045572231557</v>
      </c>
      <c r="M312" s="44">
        <f t="shared" si="37"/>
        <v>2.2810964587266686E-2</v>
      </c>
      <c r="N312" s="53">
        <f t="shared" si="36"/>
        <v>1.0348346196307343</v>
      </c>
      <c r="O312" s="54">
        <f t="shared" si="38"/>
        <v>0</v>
      </c>
      <c r="P312" s="63" t="str">
        <f t="shared" si="39"/>
        <v/>
      </c>
      <c r="Q312" s="65" t="str">
        <f t="shared" si="40"/>
        <v/>
      </c>
      <c r="R312" s="66" t="str">
        <f t="shared" si="41"/>
        <v/>
      </c>
      <c r="S312" s="65" t="str">
        <f t="shared" si="42"/>
        <v/>
      </c>
    </row>
    <row r="313" spans="10:19" x14ac:dyDescent="0.2">
      <c r="J313" s="47">
        <v>304</v>
      </c>
      <c r="K313" s="49"/>
      <c r="L313" s="43">
        <f t="shared" si="35"/>
        <v>9.8396718835472861</v>
      </c>
      <c r="M313" s="44">
        <f t="shared" si="37"/>
        <v>2.2723712849434516E-2</v>
      </c>
      <c r="N313" s="53">
        <f t="shared" si="36"/>
        <v>1.0306857533947333</v>
      </c>
      <c r="O313" s="54">
        <f t="shared" si="38"/>
        <v>0</v>
      </c>
      <c r="P313" s="63" t="str">
        <f t="shared" si="39"/>
        <v/>
      </c>
      <c r="Q313" s="65" t="str">
        <f t="shared" si="40"/>
        <v/>
      </c>
      <c r="R313" s="66" t="str">
        <f t="shared" si="41"/>
        <v/>
      </c>
      <c r="S313" s="65" t="str">
        <f t="shared" si="42"/>
        <v/>
      </c>
    </row>
    <row r="314" spans="10:19" x14ac:dyDescent="0.2">
      <c r="J314" s="47">
        <v>305</v>
      </c>
      <c r="K314" s="49"/>
      <c r="L314" s="43">
        <f t="shared" si="35"/>
        <v>9.8623520327586895</v>
      </c>
      <c r="M314" s="44">
        <f t="shared" si="37"/>
        <v>2.2636610620957405E-2</v>
      </c>
      <c r="N314" s="53">
        <f t="shared" si="36"/>
        <v>1.0265459281433351</v>
      </c>
      <c r="O314" s="54">
        <f t="shared" si="38"/>
        <v>0</v>
      </c>
      <c r="P314" s="63" t="str">
        <f t="shared" si="39"/>
        <v/>
      </c>
      <c r="Q314" s="65" t="str">
        <f t="shared" si="40"/>
        <v/>
      </c>
      <c r="R314" s="66" t="str">
        <f t="shared" si="41"/>
        <v/>
      </c>
      <c r="S314" s="65" t="str">
        <f t="shared" si="42"/>
        <v/>
      </c>
    </row>
    <row r="315" spans="10:19" x14ac:dyDescent="0.2">
      <c r="J315" s="47">
        <v>306</v>
      </c>
      <c r="K315" s="49"/>
      <c r="L315" s="43">
        <f t="shared" si="35"/>
        <v>9.8849451551409935</v>
      </c>
      <c r="M315" s="44">
        <f t="shared" si="37"/>
        <v>2.2549659447229736E-2</v>
      </c>
      <c r="N315" s="53">
        <f t="shared" si="36"/>
        <v>1.0224151989127446</v>
      </c>
      <c r="O315" s="54">
        <f t="shared" si="38"/>
        <v>0</v>
      </c>
      <c r="P315" s="63" t="str">
        <f t="shared" si="39"/>
        <v/>
      </c>
      <c r="Q315" s="65" t="str">
        <f t="shared" si="40"/>
        <v/>
      </c>
      <c r="R315" s="66" t="str">
        <f t="shared" si="41"/>
        <v/>
      </c>
      <c r="S315" s="65" t="str">
        <f t="shared" si="42"/>
        <v/>
      </c>
    </row>
    <row r="316" spans="10:19" x14ac:dyDescent="0.2">
      <c r="J316" s="47">
        <v>307</v>
      </c>
      <c r="K316" s="49"/>
      <c r="L316" s="43">
        <f t="shared" si="35"/>
        <v>9.9074514025137592</v>
      </c>
      <c r="M316" s="44">
        <f t="shared" si="37"/>
        <v>2.2462860854705124E-2</v>
      </c>
      <c r="N316" s="53">
        <f t="shared" si="36"/>
        <v>1.0182936198861139</v>
      </c>
      <c r="O316" s="54">
        <f t="shared" si="38"/>
        <v>0</v>
      </c>
      <c r="P316" s="63" t="str">
        <f t="shared" si="39"/>
        <v/>
      </c>
      <c r="Q316" s="65" t="str">
        <f t="shared" si="40"/>
        <v/>
      </c>
      <c r="R316" s="66" t="str">
        <f t="shared" si="41"/>
        <v/>
      </c>
      <c r="S316" s="65" t="str">
        <f t="shared" si="42"/>
        <v/>
      </c>
    </row>
    <row r="317" spans="10:19" x14ac:dyDescent="0.2">
      <c r="J317" s="47">
        <v>308</v>
      </c>
      <c r="K317" s="49"/>
      <c r="L317" s="43">
        <f t="shared" si="35"/>
        <v>9.9298709282135391</v>
      </c>
      <c r="M317" s="44">
        <f t="shared" si="37"/>
        <v>2.2376216350954787E-2</v>
      </c>
      <c r="N317" s="53">
        <f t="shared" si="36"/>
        <v>1.0141812443976779</v>
      </c>
      <c r="O317" s="54">
        <f t="shared" si="38"/>
        <v>0</v>
      </c>
      <c r="P317" s="63" t="str">
        <f t="shared" si="39"/>
        <v/>
      </c>
      <c r="Q317" s="65" t="str">
        <f t="shared" si="40"/>
        <v/>
      </c>
      <c r="R317" s="66" t="str">
        <f t="shared" si="41"/>
        <v/>
      </c>
      <c r="S317" s="65" t="str">
        <f t="shared" si="42"/>
        <v/>
      </c>
    </row>
    <row r="318" spans="10:19" x14ac:dyDescent="0.2">
      <c r="J318" s="47">
        <v>309</v>
      </c>
      <c r="K318" s="49"/>
      <c r="L318" s="43">
        <f t="shared" si="35"/>
        <v>9.9522038870750524</v>
      </c>
      <c r="M318" s="44">
        <f t="shared" si="37"/>
        <v>2.2289727424727124E-2</v>
      </c>
      <c r="N318" s="53">
        <f t="shared" si="36"/>
        <v>1.0100781249368644</v>
      </c>
      <c r="O318" s="54">
        <f t="shared" si="38"/>
        <v>0</v>
      </c>
      <c r="P318" s="63" t="str">
        <f t="shared" si="39"/>
        <v/>
      </c>
      <c r="Q318" s="65" t="str">
        <f t="shared" si="40"/>
        <v/>
      </c>
      <c r="R318" s="66" t="str">
        <f t="shared" si="41"/>
        <v/>
      </c>
      <c r="S318" s="65" t="str">
        <f t="shared" si="42"/>
        <v/>
      </c>
    </row>
    <row r="319" spans="10:19" x14ac:dyDescent="0.2">
      <c r="J319" s="47">
        <v>310</v>
      </c>
      <c r="K319" s="49"/>
      <c r="L319" s="43">
        <f t="shared" si="35"/>
        <v>9.974450435412372</v>
      </c>
      <c r="M319" s="44">
        <f t="shared" si="37"/>
        <v>2.2203395546008611E-2</v>
      </c>
      <c r="N319" s="53">
        <f t="shared" si="36"/>
        <v>1.005984313152517</v>
      </c>
      <c r="O319" s="54">
        <f t="shared" si="38"/>
        <v>0</v>
      </c>
      <c r="P319" s="63" t="str">
        <f t="shared" si="39"/>
        <v/>
      </c>
      <c r="Q319" s="65" t="str">
        <f t="shared" si="40"/>
        <v/>
      </c>
      <c r="R319" s="66" t="str">
        <f t="shared" si="41"/>
        <v/>
      </c>
      <c r="S319" s="65" t="str">
        <f t="shared" si="42"/>
        <v/>
      </c>
    </row>
    <row r="320" spans="10:19" x14ac:dyDescent="0.2">
      <c r="J320" s="47">
        <v>311</v>
      </c>
      <c r="K320" s="49"/>
      <c r="L320" s="43">
        <f t="shared" si="35"/>
        <v>9.9966107310002084</v>
      </c>
      <c r="M320" s="44">
        <f t="shared" si="37"/>
        <v>2.2117222166085956E-2</v>
      </c>
      <c r="N320" s="53">
        <f t="shared" si="36"/>
        <v>1.0018998598570867</v>
      </c>
      <c r="O320" s="54">
        <f t="shared" si="38"/>
        <v>0</v>
      </c>
      <c r="P320" s="63" t="str">
        <f t="shared" si="39"/>
        <v/>
      </c>
      <c r="Q320" s="65" t="str">
        <f t="shared" si="40"/>
        <v/>
      </c>
      <c r="R320" s="66" t="str">
        <f t="shared" si="41"/>
        <v/>
      </c>
      <c r="S320" s="65" t="str">
        <f t="shared" si="42"/>
        <v/>
      </c>
    </row>
    <row r="321" spans="10:19" x14ac:dyDescent="0.2">
      <c r="J321" s="47">
        <v>312</v>
      </c>
      <c r="K321" s="49"/>
      <c r="L321" s="43">
        <f t="shared" si="35"/>
        <v>10.018684933055232</v>
      </c>
      <c r="M321" s="44">
        <f t="shared" si="37"/>
        <v>2.2031208717609628E-2</v>
      </c>
      <c r="N321" s="53">
        <f t="shared" si="36"/>
        <v>0.99782481503089748</v>
      </c>
      <c r="O321" s="54">
        <f t="shared" si="38"/>
        <v>0</v>
      </c>
      <c r="P321" s="63" t="str">
        <f t="shared" si="39"/>
        <v/>
      </c>
      <c r="Q321" s="65" t="str">
        <f t="shared" si="40"/>
        <v/>
      </c>
      <c r="R321" s="66" t="str">
        <f t="shared" si="41"/>
        <v/>
      </c>
      <c r="S321" s="65" t="str">
        <f t="shared" si="42"/>
        <v/>
      </c>
    </row>
    <row r="322" spans="10:19" x14ac:dyDescent="0.2">
      <c r="J322" s="47">
        <v>313</v>
      </c>
      <c r="K322" s="49"/>
      <c r="L322" s="43">
        <f t="shared" si="35"/>
        <v>10.040673202217475</v>
      </c>
      <c r="M322" s="44">
        <f t="shared" si="37"/>
        <v>2.1945356614658258E-2</v>
      </c>
      <c r="N322" s="53">
        <f t="shared" si="36"/>
        <v>0.99375922782643045</v>
      </c>
      <c r="O322" s="54">
        <f t="shared" si="38"/>
        <v>0</v>
      </c>
      <c r="P322" s="63" t="str">
        <f t="shared" si="39"/>
        <v/>
      </c>
      <c r="Q322" s="65" t="str">
        <f t="shared" si="40"/>
        <v/>
      </c>
      <c r="R322" s="66" t="str">
        <f t="shared" si="41"/>
        <v/>
      </c>
      <c r="S322" s="65" t="str">
        <f t="shared" si="42"/>
        <v/>
      </c>
    </row>
    <row r="323" spans="10:19" x14ac:dyDescent="0.2">
      <c r="J323" s="47">
        <v>314</v>
      </c>
      <c r="K323" s="49"/>
      <c r="L323" s="43">
        <f t="shared" si="35"/>
        <v>10.062575700531784</v>
      </c>
      <c r="M323" s="44">
        <f t="shared" si="37"/>
        <v>2.185966725280469E-2</v>
      </c>
      <c r="N323" s="53">
        <f t="shared" si="36"/>
        <v>0.98970314657268332</v>
      </c>
      <c r="O323" s="54">
        <f t="shared" si="38"/>
        <v>0</v>
      </c>
      <c r="P323" s="63" t="str">
        <f t="shared" si="39"/>
        <v/>
      </c>
      <c r="Q323" s="65" t="str">
        <f t="shared" si="40"/>
        <v/>
      </c>
      <c r="R323" s="66" t="str">
        <f t="shared" si="41"/>
        <v/>
      </c>
      <c r="S323" s="65" t="str">
        <f t="shared" si="42"/>
        <v/>
      </c>
    </row>
    <row r="324" spans="10:19" x14ac:dyDescent="0.2">
      <c r="J324" s="47">
        <v>315</v>
      </c>
      <c r="K324" s="49"/>
      <c r="L324" s="43">
        <f t="shared" si="35"/>
        <v>10.084392591429365</v>
      </c>
      <c r="M324" s="44">
        <f t="shared" si="37"/>
        <v>2.1774142009182849E-2</v>
      </c>
      <c r="N324" s="53">
        <f t="shared" si="36"/>
        <v>0.98565661877946376</v>
      </c>
      <c r="O324" s="54">
        <f t="shared" si="38"/>
        <v>0</v>
      </c>
      <c r="P324" s="63" t="str">
        <f t="shared" si="39"/>
        <v/>
      </c>
      <c r="Q324" s="65" t="str">
        <f t="shared" si="40"/>
        <v/>
      </c>
      <c r="R324" s="66" t="str">
        <f t="shared" si="41"/>
        <v/>
      </c>
      <c r="S324" s="65" t="str">
        <f t="shared" si="42"/>
        <v/>
      </c>
    </row>
    <row r="325" spans="10:19" x14ac:dyDescent="0.2">
      <c r="J325" s="47">
        <v>316</v>
      </c>
      <c r="K325" s="49"/>
      <c r="L325" s="43">
        <f t="shared" si="35"/>
        <v>10.106124039709353</v>
      </c>
      <c r="M325" s="44">
        <f t="shared" si="37"/>
        <v>2.1688782242555906E-2</v>
      </c>
      <c r="N325" s="53">
        <f t="shared" si="36"/>
        <v>0.98161969114185155</v>
      </c>
      <c r="O325" s="54">
        <f t="shared" si="38"/>
        <v>0</v>
      </c>
      <c r="P325" s="63" t="str">
        <f t="shared" si="39"/>
        <v/>
      </c>
      <c r="Q325" s="65" t="str">
        <f t="shared" si="40"/>
        <v/>
      </c>
      <c r="R325" s="66" t="str">
        <f t="shared" si="41"/>
        <v/>
      </c>
      <c r="S325" s="65" t="str">
        <f t="shared" si="42"/>
        <v/>
      </c>
    </row>
    <row r="326" spans="10:19" x14ac:dyDescent="0.2">
      <c r="J326" s="47">
        <v>317</v>
      </c>
      <c r="K326" s="49"/>
      <c r="L326" s="43">
        <f t="shared" si="35"/>
        <v>10.127770211520497</v>
      </c>
      <c r="M326" s="44">
        <f t="shared" si="37"/>
        <v>2.16035892933856E-2</v>
      </c>
      <c r="N326" s="53">
        <f t="shared" si="36"/>
        <v>0.97759240954455784</v>
      </c>
      <c r="O326" s="54">
        <f t="shared" si="38"/>
        <v>0</v>
      </c>
      <c r="P326" s="63" t="str">
        <f t="shared" si="39"/>
        <v/>
      </c>
      <c r="Q326" s="65" t="str">
        <f t="shared" si="40"/>
        <v/>
      </c>
      <c r="R326" s="66" t="str">
        <f t="shared" si="41"/>
        <v/>
      </c>
      <c r="S326" s="65" t="str">
        <f t="shared" si="42"/>
        <v/>
      </c>
    </row>
    <row r="327" spans="10:19" x14ac:dyDescent="0.2">
      <c r="J327" s="47">
        <v>318</v>
      </c>
      <c r="K327" s="49"/>
      <c r="L327" s="43">
        <f t="shared" si="35"/>
        <v>10.149331274342886</v>
      </c>
      <c r="M327" s="44">
        <f t="shared" si="37"/>
        <v>2.1518564483902557E-2</v>
      </c>
      <c r="N327" s="53">
        <f t="shared" si="36"/>
        <v>0.97357481906641219</v>
      </c>
      <c r="O327" s="54">
        <f t="shared" si="38"/>
        <v>0</v>
      </c>
      <c r="P327" s="63" t="str">
        <f t="shared" si="39"/>
        <v/>
      </c>
      <c r="Q327" s="65" t="str">
        <f t="shared" si="40"/>
        <v/>
      </c>
      <c r="R327" s="66" t="str">
        <f t="shared" si="41"/>
        <v/>
      </c>
      <c r="S327" s="65" t="str">
        <f t="shared" si="42"/>
        <v/>
      </c>
    </row>
    <row r="328" spans="10:19" x14ac:dyDescent="0.2">
      <c r="J328" s="47">
        <v>319</v>
      </c>
      <c r="K328" s="49"/>
      <c r="L328" s="43">
        <f t="shared" si="35"/>
        <v>10.170807396969757</v>
      </c>
      <c r="M328" s="44">
        <f t="shared" si="37"/>
        <v>2.1433709118177761E-2</v>
      </c>
      <c r="N328" s="53">
        <f t="shared" si="36"/>
        <v>0.96956696398481945</v>
      </c>
      <c r="O328" s="54">
        <f t="shared" si="38"/>
        <v>0</v>
      </c>
      <c r="P328" s="63" t="str">
        <f t="shared" si="39"/>
        <v/>
      </c>
      <c r="Q328" s="65" t="str">
        <f t="shared" si="40"/>
        <v/>
      </c>
      <c r="R328" s="66" t="str">
        <f t="shared" si="41"/>
        <v/>
      </c>
      <c r="S328" s="65" t="str">
        <f t="shared" si="42"/>
        <v/>
      </c>
    </row>
    <row r="329" spans="10:19" x14ac:dyDescent="0.2">
      <c r="J329" s="47">
        <v>320</v>
      </c>
      <c r="K329" s="49"/>
      <c r="L329" s="43">
        <f t="shared" ref="L329:L392" si="43">$F$39*TANH($F$40*J329/$F$39)-$F$41</f>
        <v>10.192198749489357</v>
      </c>
      <c r="M329" s="44">
        <f t="shared" si="37"/>
        <v>2.1349024482195084E-2</v>
      </c>
      <c r="N329" s="53">
        <f t="shared" ref="N329:N392" si="44">(L379-L329)</f>
        <v>0.96556888778029482</v>
      </c>
      <c r="O329" s="54">
        <f t="shared" si="38"/>
        <v>0</v>
      </c>
      <c r="P329" s="63" t="str">
        <f t="shared" si="39"/>
        <v/>
      </c>
      <c r="Q329" s="65" t="str">
        <f t="shared" si="40"/>
        <v/>
      </c>
      <c r="R329" s="66" t="str">
        <f t="shared" si="41"/>
        <v/>
      </c>
      <c r="S329" s="65" t="str">
        <f t="shared" si="42"/>
        <v/>
      </c>
    </row>
    <row r="330" spans="10:19" x14ac:dyDescent="0.2">
      <c r="J330" s="47">
        <v>321</v>
      </c>
      <c r="K330" s="49"/>
      <c r="L330" s="43">
        <f t="shared" si="43"/>
        <v>10.213505503266918</v>
      </c>
      <c r="M330" s="44">
        <f t="shared" ref="M330:M393" si="45">$F$40*(1/COSH($F$40*J330/$F$39))^2</f>
        <v>2.1264511843924822E-2</v>
      </c>
      <c r="N330" s="53">
        <f t="shared" si="44"/>
        <v>0.96158063314095266</v>
      </c>
      <c r="O330" s="54">
        <f t="shared" ref="O330:O393" si="46">IF(N330&lt;=$B$48,1+O329,0)</f>
        <v>0</v>
      </c>
      <c r="P330" s="63" t="str">
        <f t="shared" ref="P330:P393" si="47">IF(J330&lt;=$F$43,J330,"")</f>
        <v/>
      </c>
      <c r="Q330" s="65" t="str">
        <f t="shared" ref="Q330:Q393" si="48">IF(J330&lt;=$F$43,L330,"")</f>
        <v/>
      </c>
      <c r="R330" s="66" t="str">
        <f t="shared" ref="R330:R393" si="49">IF(AND(J330&gt;=$F$43,J330&lt;=200),J330,"")</f>
        <v/>
      </c>
      <c r="S330" s="65" t="str">
        <f t="shared" ref="S330:S393" si="50">IF(AND(J330&gt;=$F$43,J330&lt;=200),L330,"")</f>
        <v/>
      </c>
    </row>
    <row r="331" spans="10:19" x14ac:dyDescent="0.2">
      <c r="J331" s="47">
        <v>322</v>
      </c>
      <c r="K331" s="49"/>
      <c r="L331" s="43">
        <f t="shared" si="43"/>
        <v>10.234727830926653</v>
      </c>
      <c r="M331" s="44">
        <f t="shared" si="45"/>
        <v>2.1180172453398295E-2</v>
      </c>
      <c r="N331" s="53">
        <f t="shared" si="44"/>
        <v>0.9576022419671304</v>
      </c>
      <c r="O331" s="54">
        <f t="shared" si="46"/>
        <v>0</v>
      </c>
      <c r="P331" s="63" t="str">
        <f t="shared" si="47"/>
        <v/>
      </c>
      <c r="Q331" s="65" t="str">
        <f t="shared" si="48"/>
        <v/>
      </c>
      <c r="R331" s="66" t="str">
        <f t="shared" si="49"/>
        <v/>
      </c>
      <c r="S331" s="65" t="str">
        <f t="shared" si="50"/>
        <v/>
      </c>
    </row>
    <row r="332" spans="10:19" x14ac:dyDescent="0.2">
      <c r="J332" s="47">
        <v>323</v>
      </c>
      <c r="K332" s="49"/>
      <c r="L332" s="43">
        <f t="shared" si="43"/>
        <v>10.255865906333879</v>
      </c>
      <c r="M332" s="44">
        <f t="shared" si="45"/>
        <v>2.1096007542783374E-2</v>
      </c>
      <c r="N332" s="53">
        <f t="shared" si="44"/>
        <v>0.953633755375904</v>
      </c>
      <c r="O332" s="54">
        <f t="shared" si="46"/>
        <v>0</v>
      </c>
      <c r="P332" s="63" t="str">
        <f t="shared" si="47"/>
        <v/>
      </c>
      <c r="Q332" s="65" t="str">
        <f t="shared" si="48"/>
        <v/>
      </c>
      <c r="R332" s="66" t="str">
        <f t="shared" si="49"/>
        <v/>
      </c>
      <c r="S332" s="65" t="str">
        <f t="shared" si="50"/>
        <v/>
      </c>
    </row>
    <row r="333" spans="10:19" x14ac:dyDescent="0.2">
      <c r="J333" s="47">
        <v>324</v>
      </c>
      <c r="K333" s="49"/>
      <c r="L333" s="43">
        <f t="shared" si="43"/>
        <v>10.276919904577184</v>
      </c>
      <c r="M333" s="44">
        <f t="shared" si="45"/>
        <v>2.1012018326460966E-2</v>
      </c>
      <c r="N333" s="53">
        <f t="shared" si="44"/>
        <v>0.94967521370574026</v>
      </c>
      <c r="O333" s="54">
        <f t="shared" si="46"/>
        <v>0</v>
      </c>
      <c r="P333" s="63" t="str">
        <f t="shared" si="47"/>
        <v/>
      </c>
      <c r="Q333" s="65" t="str">
        <f t="shared" si="48"/>
        <v/>
      </c>
      <c r="R333" s="66" t="str">
        <f t="shared" si="49"/>
        <v/>
      </c>
      <c r="S333" s="65" t="str">
        <f t="shared" si="50"/>
        <v/>
      </c>
    </row>
    <row r="334" spans="10:19" x14ac:dyDescent="0.2">
      <c r="J334" s="47">
        <v>325</v>
      </c>
      <c r="K334" s="49"/>
      <c r="L334" s="43">
        <f t="shared" si="43"/>
        <v>10.297890001950654</v>
      </c>
      <c r="M334" s="44">
        <f t="shared" si="45"/>
        <v>2.0928206001102602E-2</v>
      </c>
      <c r="N334" s="53">
        <f t="shared" si="44"/>
        <v>0.94572665652113663</v>
      </c>
      <c r="O334" s="54">
        <f t="shared" si="46"/>
        <v>0</v>
      </c>
      <c r="P334" s="63" t="str">
        <f t="shared" si="47"/>
        <v/>
      </c>
      <c r="Q334" s="65" t="str">
        <f t="shared" si="48"/>
        <v/>
      </c>
      <c r="R334" s="66" t="str">
        <f t="shared" si="49"/>
        <v/>
      </c>
      <c r="S334" s="65" t="str">
        <f t="shared" si="50"/>
        <v/>
      </c>
    </row>
    <row r="335" spans="10:19" x14ac:dyDescent="0.2">
      <c r="J335" s="47">
        <v>326</v>
      </c>
      <c r="K335" s="49"/>
      <c r="L335" s="43">
        <f t="shared" si="43"/>
        <v>10.318776375936249</v>
      </c>
      <c r="M335" s="44">
        <f t="shared" si="45"/>
        <v>2.0844571745748736E-2</v>
      </c>
      <c r="N335" s="53">
        <f t="shared" si="44"/>
        <v>0.94178812261725042</v>
      </c>
      <c r="O335" s="54">
        <f t="shared" si="46"/>
        <v>0</v>
      </c>
      <c r="P335" s="63" t="str">
        <f t="shared" si="47"/>
        <v/>
      </c>
      <c r="Q335" s="65" t="str">
        <f t="shared" si="48"/>
        <v/>
      </c>
      <c r="R335" s="66" t="str">
        <f t="shared" si="49"/>
        <v/>
      </c>
      <c r="S335" s="65" t="str">
        <f t="shared" si="50"/>
        <v/>
      </c>
    </row>
    <row r="336" spans="10:19" x14ac:dyDescent="0.2">
      <c r="J336" s="47">
        <v>327</v>
      </c>
      <c r="K336" s="49"/>
      <c r="L336" s="43">
        <f t="shared" si="43"/>
        <v>10.339579205186176</v>
      </c>
      <c r="M336" s="44">
        <f t="shared" si="45"/>
        <v>2.0761116721888094E-2</v>
      </c>
      <c r="N336" s="53">
        <f t="shared" si="44"/>
        <v>0.93785965002457772</v>
      </c>
      <c r="O336" s="54">
        <f t="shared" si="46"/>
        <v>0</v>
      </c>
      <c r="P336" s="63" t="str">
        <f t="shared" si="47"/>
        <v/>
      </c>
      <c r="Q336" s="65" t="str">
        <f t="shared" si="48"/>
        <v/>
      </c>
      <c r="R336" s="66" t="str">
        <f t="shared" si="49"/>
        <v/>
      </c>
      <c r="S336" s="65" t="str">
        <f t="shared" si="50"/>
        <v/>
      </c>
    </row>
    <row r="337" spans="10:19" x14ac:dyDescent="0.2">
      <c r="J337" s="47">
        <v>328</v>
      </c>
      <c r="K337" s="49"/>
      <c r="L337" s="43">
        <f t="shared" si="43"/>
        <v>10.36029866950539</v>
      </c>
      <c r="M337" s="44">
        <f t="shared" si="45"/>
        <v>2.0677842073537848E-2</v>
      </c>
      <c r="N337" s="53">
        <f t="shared" si="44"/>
        <v>0.93394127601368382</v>
      </c>
      <c r="O337" s="54">
        <f t="shared" si="46"/>
        <v>0</v>
      </c>
      <c r="P337" s="63" t="str">
        <f t="shared" si="47"/>
        <v/>
      </c>
      <c r="Q337" s="65" t="str">
        <f t="shared" si="48"/>
        <v/>
      </c>
      <c r="R337" s="66" t="str">
        <f t="shared" si="49"/>
        <v/>
      </c>
      <c r="S337" s="65" t="str">
        <f t="shared" si="50"/>
        <v/>
      </c>
    </row>
    <row r="338" spans="10:19" x14ac:dyDescent="0.2">
      <c r="J338" s="47">
        <v>329</v>
      </c>
      <c r="K338" s="49"/>
      <c r="L338" s="43">
        <f t="shared" si="43"/>
        <v>10.380934949834158</v>
      </c>
      <c r="M338" s="44">
        <f t="shared" si="45"/>
        <v>2.0594748927324696E-2</v>
      </c>
      <c r="N338" s="53">
        <f t="shared" si="44"/>
        <v>0.93003303709988216</v>
      </c>
      <c r="O338" s="54">
        <f t="shared" si="46"/>
        <v>0</v>
      </c>
      <c r="P338" s="63" t="str">
        <f t="shared" si="47"/>
        <v/>
      </c>
      <c r="Q338" s="65" t="str">
        <f t="shared" si="48"/>
        <v/>
      </c>
      <c r="R338" s="66" t="str">
        <f t="shared" si="49"/>
        <v/>
      </c>
      <c r="S338" s="65" t="str">
        <f t="shared" si="50"/>
        <v/>
      </c>
    </row>
    <row r="339" spans="10:19" x14ac:dyDescent="0.2">
      <c r="J339" s="47">
        <v>330</v>
      </c>
      <c r="K339" s="49"/>
      <c r="L339" s="43">
        <f t="shared" si="43"/>
        <v>10.401488228230715</v>
      </c>
      <c r="M339" s="44">
        <f t="shared" si="45"/>
        <v>2.0511838392566737E-2</v>
      </c>
      <c r="N339" s="53">
        <f t="shared" si="44"/>
        <v>0.92613496904799675</v>
      </c>
      <c r="O339" s="54">
        <f t="shared" si="46"/>
        <v>0</v>
      </c>
      <c r="P339" s="63" t="str">
        <f t="shared" si="47"/>
        <v/>
      </c>
      <c r="Q339" s="65" t="str">
        <f t="shared" si="48"/>
        <v/>
      </c>
      <c r="R339" s="66" t="str">
        <f t="shared" si="49"/>
        <v/>
      </c>
      <c r="S339" s="65" t="str">
        <f t="shared" si="50"/>
        <v/>
      </c>
    </row>
    <row r="340" spans="10:19" x14ac:dyDescent="0.2">
      <c r="J340" s="47">
        <v>331</v>
      </c>
      <c r="K340" s="49"/>
      <c r="L340" s="43">
        <f t="shared" si="43"/>
        <v>10.421958687853998</v>
      </c>
      <c r="M340" s="44">
        <f t="shared" si="45"/>
        <v>2.0429111561356142E-2</v>
      </c>
      <c r="N340" s="53">
        <f t="shared" si="44"/>
        <v>0.92224710687711742</v>
      </c>
      <c r="O340" s="54">
        <f t="shared" si="46"/>
        <v>0</v>
      </c>
      <c r="P340" s="63" t="str">
        <f t="shared" si="47"/>
        <v/>
      </c>
      <c r="Q340" s="65" t="str">
        <f t="shared" si="48"/>
        <v/>
      </c>
      <c r="R340" s="66" t="str">
        <f t="shared" si="49"/>
        <v/>
      </c>
      <c r="S340" s="65" t="str">
        <f t="shared" si="50"/>
        <v/>
      </c>
    </row>
    <row r="341" spans="10:19" x14ac:dyDescent="0.2">
      <c r="J341" s="47">
        <v>332</v>
      </c>
      <c r="K341" s="49"/>
      <c r="L341" s="43">
        <f t="shared" si="43"/>
        <v>10.442346512946449</v>
      </c>
      <c r="M341" s="44">
        <f t="shared" si="45"/>
        <v>2.0346569508642741E-2</v>
      </c>
      <c r="N341" s="53">
        <f t="shared" si="44"/>
        <v>0.91836948486535164</v>
      </c>
      <c r="O341" s="54">
        <f t="shared" si="46"/>
        <v>0</v>
      </c>
      <c r="P341" s="63" t="str">
        <f t="shared" si="47"/>
        <v/>
      </c>
      <c r="Q341" s="65" t="str">
        <f t="shared" si="48"/>
        <v/>
      </c>
      <c r="R341" s="66" t="str">
        <f t="shared" si="49"/>
        <v/>
      </c>
      <c r="S341" s="65" t="str">
        <f t="shared" si="50"/>
        <v/>
      </c>
    </row>
    <row r="342" spans="10:19" x14ac:dyDescent="0.2">
      <c r="J342" s="47">
        <v>333</v>
      </c>
      <c r="K342" s="49"/>
      <c r="L342" s="43">
        <f t="shared" si="43"/>
        <v>10.462651888816934</v>
      </c>
      <c r="M342" s="44">
        <f t="shared" si="45"/>
        <v>2.0264213292318242E-2</v>
      </c>
      <c r="N342" s="53">
        <f t="shared" si="44"/>
        <v>0.91450213655464374</v>
      </c>
      <c r="O342" s="54">
        <f t="shared" si="46"/>
        <v>0</v>
      </c>
      <c r="P342" s="63" t="str">
        <f t="shared" si="47"/>
        <v/>
      </c>
      <c r="Q342" s="65" t="str">
        <f t="shared" si="48"/>
        <v/>
      </c>
      <c r="R342" s="66" t="str">
        <f t="shared" si="49"/>
        <v/>
      </c>
      <c r="S342" s="65" t="str">
        <f t="shared" si="50"/>
        <v/>
      </c>
    </row>
    <row r="343" spans="10:19" x14ac:dyDescent="0.2">
      <c r="J343" s="47">
        <v>334</v>
      </c>
      <c r="K343" s="49"/>
      <c r="L343" s="43">
        <f t="shared" si="43"/>
        <v>10.482875001823709</v>
      </c>
      <c r="M343" s="44">
        <f t="shared" si="45"/>
        <v>2.0182043953301327E-2</v>
      </c>
      <c r="N343" s="53">
        <f t="shared" si="44"/>
        <v>0.91064509475556576</v>
      </c>
      <c r="O343" s="54">
        <f t="shared" si="46"/>
        <v>0</v>
      </c>
      <c r="P343" s="63" t="str">
        <f t="shared" si="47"/>
        <v/>
      </c>
      <c r="Q343" s="65" t="str">
        <f t="shared" si="48"/>
        <v/>
      </c>
      <c r="R343" s="66" t="str">
        <f t="shared" si="49"/>
        <v/>
      </c>
      <c r="S343" s="65" t="str">
        <f t="shared" si="50"/>
        <v/>
      </c>
    </row>
    <row r="344" spans="10:19" x14ac:dyDescent="0.2">
      <c r="J344" s="47">
        <v>335</v>
      </c>
      <c r="K344" s="49"/>
      <c r="L344" s="43">
        <f t="shared" si="43"/>
        <v>10.503016039357504</v>
      </c>
      <c r="M344" s="44">
        <f t="shared" si="45"/>
        <v>2.0100062515623403E-2</v>
      </c>
      <c r="N344" s="53">
        <f t="shared" si="44"/>
        <v>0.90679839155213671</v>
      </c>
      <c r="O344" s="54">
        <f t="shared" si="46"/>
        <v>0</v>
      </c>
      <c r="P344" s="63" t="str">
        <f t="shared" si="47"/>
        <v/>
      </c>
      <c r="Q344" s="65" t="str">
        <f t="shared" si="48"/>
        <v/>
      </c>
      <c r="R344" s="66" t="str">
        <f t="shared" si="49"/>
        <v/>
      </c>
      <c r="S344" s="65" t="str">
        <f t="shared" si="50"/>
        <v/>
      </c>
    </row>
    <row r="345" spans="10:19" x14ac:dyDescent="0.2">
      <c r="J345" s="47">
        <v>336</v>
      </c>
      <c r="K345" s="49"/>
      <c r="L345" s="43">
        <f t="shared" si="43"/>
        <v>10.523075189824667</v>
      </c>
      <c r="M345" s="44">
        <f t="shared" si="45"/>
        <v>2.0018269986515114E-2</v>
      </c>
      <c r="N345" s="53">
        <f t="shared" si="44"/>
        <v>0.90296205830666132</v>
      </c>
      <c r="O345" s="54">
        <f t="shared" si="46"/>
        <v>0</v>
      </c>
      <c r="P345" s="63" t="str">
        <f t="shared" si="47"/>
        <v/>
      </c>
      <c r="Q345" s="65" t="str">
        <f t="shared" si="48"/>
        <v/>
      </c>
      <c r="R345" s="66" t="str">
        <f t="shared" si="49"/>
        <v/>
      </c>
      <c r="S345" s="65" t="str">
        <f t="shared" si="50"/>
        <v/>
      </c>
    </row>
    <row r="346" spans="10:19" x14ac:dyDescent="0.2">
      <c r="J346" s="47">
        <v>337</v>
      </c>
      <c r="K346" s="49"/>
      <c r="L346" s="43">
        <f t="shared" si="43"/>
        <v>10.543052642630411</v>
      </c>
      <c r="M346" s="44">
        <f t="shared" si="45"/>
        <v>1.9936667356493517E-2</v>
      </c>
      <c r="N346" s="53">
        <f t="shared" si="44"/>
        <v>0.89913612566459733</v>
      </c>
      <c r="O346" s="54">
        <f t="shared" si="46"/>
        <v>0</v>
      </c>
      <c r="P346" s="63" t="str">
        <f t="shared" si="47"/>
        <v/>
      </c>
      <c r="Q346" s="65" t="str">
        <f t="shared" si="48"/>
        <v/>
      </c>
      <c r="R346" s="66" t="str">
        <f t="shared" si="49"/>
        <v/>
      </c>
      <c r="S346" s="65" t="str">
        <f t="shared" si="50"/>
        <v/>
      </c>
    </row>
    <row r="347" spans="10:19" x14ac:dyDescent="0.2">
      <c r="J347" s="47">
        <v>338</v>
      </c>
      <c r="K347" s="49"/>
      <c r="L347" s="43">
        <f t="shared" si="43"/>
        <v>10.562948588162161</v>
      </c>
      <c r="M347" s="44">
        <f t="shared" si="45"/>
        <v>1.9855255599450002E-2</v>
      </c>
      <c r="N347" s="53">
        <f t="shared" si="44"/>
        <v>0.89532062355936581</v>
      </c>
      <c r="O347" s="54">
        <f t="shared" si="46"/>
        <v>0</v>
      </c>
      <c r="P347" s="63" t="str">
        <f t="shared" si="47"/>
        <v/>
      </c>
      <c r="Q347" s="65" t="str">
        <f t="shared" si="48"/>
        <v/>
      </c>
      <c r="R347" s="66" t="str">
        <f t="shared" si="49"/>
        <v/>
      </c>
      <c r="S347" s="65" t="str">
        <f t="shared" si="50"/>
        <v/>
      </c>
    </row>
    <row r="348" spans="10:19" x14ac:dyDescent="0.2">
      <c r="J348" s="47">
        <v>339</v>
      </c>
      <c r="K348" s="49"/>
      <c r="L348" s="43">
        <f t="shared" si="43"/>
        <v>10.582763217772941</v>
      </c>
      <c r="M348" s="44">
        <f t="shared" si="45"/>
        <v>1.977403567273878E-2</v>
      </c>
      <c r="N348" s="53">
        <f t="shared" si="44"/>
        <v>0.89151558121728769</v>
      </c>
      <c r="O348" s="54">
        <f t="shared" si="46"/>
        <v>0</v>
      </c>
      <c r="P348" s="63" t="str">
        <f t="shared" si="47"/>
        <v/>
      </c>
      <c r="Q348" s="65" t="str">
        <f t="shared" si="48"/>
        <v/>
      </c>
      <c r="R348" s="66" t="str">
        <f t="shared" si="49"/>
        <v/>
      </c>
      <c r="S348" s="65" t="str">
        <f t="shared" si="50"/>
        <v/>
      </c>
    </row>
    <row r="349" spans="10:19" x14ac:dyDescent="0.2">
      <c r="J349" s="47">
        <v>340</v>
      </c>
      <c r="K349" s="49"/>
      <c r="L349" s="43">
        <f t="shared" si="43"/>
        <v>10.602496723764901</v>
      </c>
      <c r="M349" s="44">
        <f t="shared" si="45"/>
        <v>1.9693008517266065E-2</v>
      </c>
      <c r="N349" s="53">
        <f t="shared" si="44"/>
        <v>0.88772102716242962</v>
      </c>
      <c r="O349" s="54">
        <f t="shared" si="46"/>
        <v>0</v>
      </c>
      <c r="P349" s="63" t="str">
        <f t="shared" si="47"/>
        <v/>
      </c>
      <c r="Q349" s="65" t="str">
        <f t="shared" si="48"/>
        <v/>
      </c>
      <c r="R349" s="66" t="str">
        <f t="shared" si="49"/>
        <v/>
      </c>
      <c r="S349" s="65" t="str">
        <f t="shared" si="50"/>
        <v/>
      </c>
    </row>
    <row r="350" spans="10:19" x14ac:dyDescent="0.2">
      <c r="J350" s="47">
        <v>341</v>
      </c>
      <c r="K350" s="49"/>
      <c r="L350" s="43">
        <f t="shared" si="43"/>
        <v>10.622149299372914</v>
      </c>
      <c r="M350" s="44">
        <f t="shared" si="45"/>
        <v>1.9612175057579857E-2</v>
      </c>
      <c r="N350" s="53">
        <f t="shared" si="44"/>
        <v>0.88393698922151565</v>
      </c>
      <c r="O350" s="54">
        <f t="shared" si="46"/>
        <v>0</v>
      </c>
      <c r="P350" s="63" t="str">
        <f t="shared" si="47"/>
        <v/>
      </c>
      <c r="Q350" s="65" t="str">
        <f t="shared" si="48"/>
        <v/>
      </c>
      <c r="R350" s="66" t="str">
        <f t="shared" si="49"/>
        <v/>
      </c>
      <c r="S350" s="65" t="str">
        <f t="shared" si="50"/>
        <v/>
      </c>
    </row>
    <row r="351" spans="10:19" x14ac:dyDescent="0.2">
      <c r="J351" s="47">
        <v>342</v>
      </c>
      <c r="K351" s="49"/>
      <c r="L351" s="43">
        <f t="shared" si="43"/>
        <v>10.641721138748263</v>
      </c>
      <c r="M351" s="44">
        <f t="shared" si="45"/>
        <v>1.9531536201960326E-2</v>
      </c>
      <c r="N351" s="53">
        <f t="shared" si="44"/>
        <v>0.8801634945288157</v>
      </c>
      <c r="O351" s="54">
        <f t="shared" si="46"/>
        <v>0</v>
      </c>
      <c r="P351" s="63" t="str">
        <f t="shared" si="47"/>
        <v/>
      </c>
      <c r="Q351" s="65" t="str">
        <f t="shared" si="48"/>
        <v/>
      </c>
      <c r="R351" s="66" t="str">
        <f t="shared" si="49"/>
        <v/>
      </c>
      <c r="S351" s="65" t="str">
        <f t="shared" si="50"/>
        <v/>
      </c>
    </row>
    <row r="352" spans="10:19" x14ac:dyDescent="0.2">
      <c r="J352" s="47">
        <v>343</v>
      </c>
      <c r="K352" s="49"/>
      <c r="L352" s="43">
        <f t="shared" si="43"/>
        <v>10.661212436942403</v>
      </c>
      <c r="M352" s="44">
        <f t="shared" si="45"/>
        <v>1.9451092842510804E-2</v>
      </c>
      <c r="N352" s="53">
        <f t="shared" si="44"/>
        <v>0.87640056953108214</v>
      </c>
      <c r="O352" s="54">
        <f t="shared" si="46"/>
        <v>0</v>
      </c>
      <c r="P352" s="63" t="str">
        <f t="shared" si="47"/>
        <v/>
      </c>
      <c r="Q352" s="65" t="str">
        <f t="shared" si="48"/>
        <v/>
      </c>
      <c r="R352" s="66" t="str">
        <f t="shared" si="49"/>
        <v/>
      </c>
      <c r="S352" s="65" t="str">
        <f t="shared" si="50"/>
        <v/>
      </c>
    </row>
    <row r="353" spans="10:19" x14ac:dyDescent="0.2">
      <c r="J353" s="47">
        <v>344</v>
      </c>
      <c r="K353" s="49"/>
      <c r="L353" s="43">
        <f t="shared" si="43"/>
        <v>10.68062338989086</v>
      </c>
      <c r="M353" s="44">
        <f t="shared" si="45"/>
        <v>1.9370845855249254E-2</v>
      </c>
      <c r="N353" s="53">
        <f t="shared" si="44"/>
        <v>0.87264823999245245</v>
      </c>
      <c r="O353" s="54">
        <f t="shared" si="46"/>
        <v>0</v>
      </c>
      <c r="P353" s="63" t="str">
        <f t="shared" si="47"/>
        <v/>
      </c>
      <c r="Q353" s="65" t="str">
        <f t="shared" si="48"/>
        <v/>
      </c>
      <c r="R353" s="66" t="str">
        <f t="shared" si="49"/>
        <v/>
      </c>
      <c r="S353" s="65" t="str">
        <f t="shared" si="50"/>
        <v/>
      </c>
    </row>
    <row r="354" spans="10:19" x14ac:dyDescent="0.2">
      <c r="J354" s="47">
        <v>345</v>
      </c>
      <c r="K354" s="49"/>
      <c r="L354" s="43">
        <f t="shared" si="43"/>
        <v>10.699954194397149</v>
      </c>
      <c r="M354" s="44">
        <f t="shared" si="45"/>
        <v>1.9290796100200402E-2</v>
      </c>
      <c r="N354" s="53">
        <f t="shared" si="44"/>
        <v>0.86890653099939463</v>
      </c>
      <c r="O354" s="54">
        <f t="shared" si="46"/>
        <v>0</v>
      </c>
      <c r="P354" s="63" t="str">
        <f t="shared" si="47"/>
        <v/>
      </c>
      <c r="Q354" s="65" t="str">
        <f t="shared" si="48"/>
        <v/>
      </c>
      <c r="R354" s="66" t="str">
        <f t="shared" si="49"/>
        <v/>
      </c>
      <c r="S354" s="65" t="str">
        <f t="shared" si="50"/>
        <v/>
      </c>
    </row>
    <row r="355" spans="10:19" x14ac:dyDescent="0.2">
      <c r="J355" s="47">
        <v>346</v>
      </c>
      <c r="K355" s="49"/>
      <c r="L355" s="43">
        <f t="shared" si="43"/>
        <v>10.71920504811688</v>
      </c>
      <c r="M355" s="44">
        <f t="shared" si="45"/>
        <v>1.9210944421488279E-2</v>
      </c>
      <c r="N355" s="53">
        <f t="shared" si="44"/>
        <v>0.86517546696562597</v>
      </c>
      <c r="O355" s="54">
        <f t="shared" si="46"/>
        <v>0</v>
      </c>
      <c r="P355" s="63" t="str">
        <f t="shared" si="47"/>
        <v/>
      </c>
      <c r="Q355" s="65" t="str">
        <f t="shared" si="48"/>
        <v/>
      </c>
      <c r="R355" s="66" t="str">
        <f t="shared" si="49"/>
        <v/>
      </c>
      <c r="S355" s="65" t="str">
        <f t="shared" si="50"/>
        <v/>
      </c>
    </row>
    <row r="356" spans="10:19" x14ac:dyDescent="0.2">
      <c r="J356" s="47">
        <v>347</v>
      </c>
      <c r="K356" s="49"/>
      <c r="L356" s="43">
        <f t="shared" si="43"/>
        <v>10.738376149541851</v>
      </c>
      <c r="M356" s="44">
        <f t="shared" si="45"/>
        <v>1.9131291647429351E-2</v>
      </c>
      <c r="N356" s="53">
        <f t="shared" si="44"/>
        <v>0.86145507163708146</v>
      </c>
      <c r="O356" s="54">
        <f t="shared" si="46"/>
        <v>0</v>
      </c>
      <c r="P356" s="63" t="str">
        <f t="shared" si="47"/>
        <v/>
      </c>
      <c r="Q356" s="65" t="str">
        <f t="shared" si="48"/>
        <v/>
      </c>
      <c r="R356" s="66" t="str">
        <f t="shared" si="49"/>
        <v/>
      </c>
      <c r="S356" s="65" t="str">
        <f t="shared" si="50"/>
        <v/>
      </c>
    </row>
    <row r="357" spans="10:19" x14ac:dyDescent="0.2">
      <c r="J357" s="47">
        <v>348</v>
      </c>
      <c r="K357" s="49"/>
      <c r="L357" s="43">
        <f t="shared" si="43"/>
        <v>10.757467697984334</v>
      </c>
      <c r="M357" s="44">
        <f t="shared" si="45"/>
        <v>1.9051838590626077E-2</v>
      </c>
      <c r="N357" s="53">
        <f t="shared" si="44"/>
        <v>0.8577453680968361</v>
      </c>
      <c r="O357" s="54">
        <f t="shared" si="46"/>
        <v>0</v>
      </c>
      <c r="P357" s="63" t="str">
        <f t="shared" si="47"/>
        <v/>
      </c>
      <c r="Q357" s="65" t="str">
        <f t="shared" si="48"/>
        <v/>
      </c>
      <c r="R357" s="66" t="str">
        <f t="shared" si="49"/>
        <v/>
      </c>
      <c r="S357" s="65" t="str">
        <f t="shared" si="50"/>
        <v/>
      </c>
    </row>
    <row r="358" spans="10:19" x14ac:dyDescent="0.2">
      <c r="J358" s="47">
        <v>349</v>
      </c>
      <c r="K358" s="49"/>
      <c r="L358" s="43">
        <f t="shared" si="43"/>
        <v>10.776479893561358</v>
      </c>
      <c r="M358" s="44">
        <f t="shared" si="45"/>
        <v>1.8972586048060985E-2</v>
      </c>
      <c r="N358" s="53">
        <f t="shared" si="44"/>
        <v>0.85404637877008582</v>
      </c>
      <c r="O358" s="54">
        <f t="shared" si="46"/>
        <v>0</v>
      </c>
      <c r="P358" s="63" t="str">
        <f t="shared" si="47"/>
        <v/>
      </c>
      <c r="Q358" s="65" t="str">
        <f t="shared" si="48"/>
        <v/>
      </c>
      <c r="R358" s="66" t="str">
        <f t="shared" si="49"/>
        <v/>
      </c>
      <c r="S358" s="65" t="str">
        <f t="shared" si="50"/>
        <v/>
      </c>
    </row>
    <row r="359" spans="10:19" x14ac:dyDescent="0.2">
      <c r="J359" s="47">
        <v>350</v>
      </c>
      <c r="K359" s="49"/>
      <c r="L359" s="43">
        <f t="shared" si="43"/>
        <v>10.79541293717919</v>
      </c>
      <c r="M359" s="44">
        <f t="shared" si="45"/>
        <v>1.8893534801191179E-2</v>
      </c>
      <c r="N359" s="53">
        <f t="shared" si="44"/>
        <v>0.8503581254290733</v>
      </c>
      <c r="O359" s="54">
        <f t="shared" si="46"/>
        <v>0</v>
      </c>
      <c r="P359" s="63" t="str">
        <f t="shared" si="47"/>
        <v/>
      </c>
      <c r="Q359" s="65" t="str">
        <f t="shared" si="48"/>
        <v/>
      </c>
      <c r="R359" s="66" t="str">
        <f t="shared" si="49"/>
        <v/>
      </c>
      <c r="S359" s="65" t="str">
        <f t="shared" si="50"/>
        <v/>
      </c>
    </row>
    <row r="360" spans="10:19" x14ac:dyDescent="0.2">
      <c r="J360" s="47">
        <v>351</v>
      </c>
      <c r="K360" s="49"/>
      <c r="L360" s="43">
        <f t="shared" si="43"/>
        <v>10.814267030517817</v>
      </c>
      <c r="M360" s="44">
        <f t="shared" si="45"/>
        <v>1.8814685616043235E-2</v>
      </c>
      <c r="N360" s="53">
        <f t="shared" si="44"/>
        <v>0.84668062919807063</v>
      </c>
      <c r="O360" s="54">
        <f t="shared" si="46"/>
        <v>0</v>
      </c>
      <c r="P360" s="63" t="str">
        <f t="shared" si="47"/>
        <v/>
      </c>
      <c r="Q360" s="65" t="str">
        <f t="shared" si="48"/>
        <v/>
      </c>
      <c r="R360" s="66" t="str">
        <f t="shared" si="49"/>
        <v/>
      </c>
      <c r="S360" s="65" t="str">
        <f t="shared" si="50"/>
        <v/>
      </c>
    </row>
    <row r="361" spans="10:19" x14ac:dyDescent="0.2">
      <c r="J361" s="47">
        <v>352</v>
      </c>
      <c r="K361" s="49"/>
      <c r="L361" s="43">
        <f t="shared" si="43"/>
        <v>10.833042376015582</v>
      </c>
      <c r="M361" s="44">
        <f t="shared" si="45"/>
        <v>1.8736039243308598E-2</v>
      </c>
      <c r="N361" s="53">
        <f t="shared" si="44"/>
        <v>0.84301391055834607</v>
      </c>
      <c r="O361" s="54">
        <f t="shared" si="46"/>
        <v>0</v>
      </c>
      <c r="P361" s="63" t="str">
        <f t="shared" si="47"/>
        <v/>
      </c>
      <c r="Q361" s="65" t="str">
        <f t="shared" si="48"/>
        <v/>
      </c>
      <c r="R361" s="66" t="str">
        <f t="shared" si="49"/>
        <v/>
      </c>
      <c r="S361" s="65" t="str">
        <f t="shared" si="50"/>
        <v/>
      </c>
    </row>
    <row r="362" spans="10:19" x14ac:dyDescent="0.2">
      <c r="J362" s="47">
        <v>353</v>
      </c>
      <c r="K362" s="49"/>
      <c r="L362" s="43">
        <f t="shared" si="43"/>
        <v>10.85173917685389</v>
      </c>
      <c r="M362" s="44">
        <f t="shared" si="45"/>
        <v>1.8657596418439344E-2</v>
      </c>
      <c r="N362" s="53">
        <f t="shared" si="44"/>
        <v>0.83935798935311823</v>
      </c>
      <c r="O362" s="54">
        <f t="shared" si="46"/>
        <v>0</v>
      </c>
      <c r="P362" s="63" t="str">
        <f t="shared" si="47"/>
        <v/>
      </c>
      <c r="Q362" s="65" t="str">
        <f t="shared" si="48"/>
        <v/>
      </c>
      <c r="R362" s="66" t="str">
        <f t="shared" si="49"/>
        <v/>
      </c>
      <c r="S362" s="65" t="str">
        <f t="shared" si="50"/>
        <v/>
      </c>
    </row>
    <row r="363" spans="10:19" x14ac:dyDescent="0.2">
      <c r="J363" s="47">
        <v>354</v>
      </c>
      <c r="K363" s="49"/>
      <c r="L363" s="43">
        <f t="shared" si="43"/>
        <v>10.870357636942019</v>
      </c>
      <c r="M363" s="44">
        <f t="shared" si="45"/>
        <v>1.8579357861744254E-2</v>
      </c>
      <c r="N363" s="53">
        <f t="shared" si="44"/>
        <v>0.83571288479251571</v>
      </c>
      <c r="O363" s="54">
        <f t="shared" si="46"/>
        <v>0</v>
      </c>
      <c r="P363" s="63" t="str">
        <f t="shared" si="47"/>
        <v/>
      </c>
      <c r="Q363" s="65" t="str">
        <f t="shared" si="48"/>
        <v/>
      </c>
      <c r="R363" s="66" t="str">
        <f t="shared" si="49"/>
        <v/>
      </c>
      <c r="S363" s="65" t="str">
        <f t="shared" si="50"/>
        <v/>
      </c>
    </row>
    <row r="364" spans="10:19" x14ac:dyDescent="0.2">
      <c r="J364" s="47">
        <v>355</v>
      </c>
      <c r="K364" s="49"/>
      <c r="L364" s="43">
        <f t="shared" si="43"/>
        <v>10.888897960902025</v>
      </c>
      <c r="M364" s="44">
        <f t="shared" si="45"/>
        <v>1.8501324278485391E-2</v>
      </c>
      <c r="N364" s="53">
        <f t="shared" si="44"/>
        <v>0.83207861545858108</v>
      </c>
      <c r="O364" s="54">
        <f t="shared" si="46"/>
        <v>0</v>
      </c>
      <c r="P364" s="63" t="str">
        <f t="shared" si="47"/>
        <v/>
      </c>
      <c r="Q364" s="65" t="str">
        <f t="shared" si="48"/>
        <v/>
      </c>
      <c r="R364" s="66" t="str">
        <f t="shared" si="49"/>
        <v/>
      </c>
      <c r="S364" s="65" t="str">
        <f t="shared" si="50"/>
        <v/>
      </c>
    </row>
    <row r="365" spans="10:19" x14ac:dyDescent="0.2">
      <c r="J365" s="47">
        <v>356</v>
      </c>
      <c r="K365" s="49"/>
      <c r="L365" s="43">
        <f t="shared" si="43"/>
        <v>10.907360354053738</v>
      </c>
      <c r="M365" s="44">
        <f t="shared" si="45"/>
        <v>1.8423496358974886E-2</v>
      </c>
      <c r="N365" s="53">
        <f t="shared" si="44"/>
        <v>0.82845519931020384</v>
      </c>
      <c r="O365" s="54">
        <f t="shared" si="46"/>
        <v>0</v>
      </c>
      <c r="P365" s="63" t="str">
        <f t="shared" si="47"/>
        <v/>
      </c>
      <c r="Q365" s="65" t="str">
        <f t="shared" si="48"/>
        <v/>
      </c>
      <c r="R365" s="66" t="str">
        <f t="shared" si="49"/>
        <v/>
      </c>
      <c r="S365" s="65" t="str">
        <f t="shared" si="50"/>
        <v/>
      </c>
    </row>
    <row r="366" spans="10:19" x14ac:dyDescent="0.2">
      <c r="J366" s="47">
        <v>357</v>
      </c>
      <c r="K366" s="49"/>
      <c r="L366" s="43">
        <f t="shared" si="43"/>
        <v>10.925745022399873</v>
      </c>
      <c r="M366" s="44">
        <f t="shared" si="45"/>
        <v>1.8345874778672132E-2</v>
      </c>
      <c r="N366" s="53">
        <f t="shared" si="44"/>
        <v>0.82484265368810128</v>
      </c>
      <c r="O366" s="54">
        <f t="shared" si="46"/>
        <v>0</v>
      </c>
      <c r="P366" s="63" t="str">
        <f t="shared" si="47"/>
        <v/>
      </c>
      <c r="Q366" s="65" t="str">
        <f t="shared" si="48"/>
        <v/>
      </c>
      <c r="R366" s="66" t="str">
        <f t="shared" si="49"/>
        <v/>
      </c>
      <c r="S366" s="65" t="str">
        <f t="shared" si="50"/>
        <v/>
      </c>
    </row>
    <row r="367" spans="10:19" x14ac:dyDescent="0.2">
      <c r="J367" s="47">
        <v>358</v>
      </c>
      <c r="K367" s="49"/>
      <c r="L367" s="43">
        <f t="shared" si="43"/>
        <v>10.944052172611217</v>
      </c>
      <c r="M367" s="44">
        <f t="shared" si="45"/>
        <v>1.8268460198281308E-2</v>
      </c>
      <c r="N367" s="53">
        <f t="shared" si="44"/>
        <v>0.82124099531979056</v>
      </c>
      <c r="O367" s="54">
        <f t="shared" si="46"/>
        <v>0</v>
      </c>
      <c r="P367" s="63" t="str">
        <f t="shared" si="47"/>
        <v/>
      </c>
      <c r="Q367" s="65" t="str">
        <f t="shared" si="48"/>
        <v/>
      </c>
      <c r="R367" s="66" t="str">
        <f t="shared" si="49"/>
        <v/>
      </c>
      <c r="S367" s="65" t="str">
        <f t="shared" si="50"/>
        <v/>
      </c>
    </row>
    <row r="368" spans="10:19" x14ac:dyDescent="0.2">
      <c r="J368" s="47">
        <v>359</v>
      </c>
      <c r="K368" s="49"/>
      <c r="L368" s="43">
        <f t="shared" si="43"/>
        <v>10.962282012011917</v>
      </c>
      <c r="M368" s="44">
        <f t="shared" si="45"/>
        <v>1.8191253263849114E-2</v>
      </c>
      <c r="N368" s="53">
        <f t="shared" si="44"/>
        <v>0.81765024032456601</v>
      </c>
      <c r="O368" s="54">
        <f t="shared" si="46"/>
        <v>0</v>
      </c>
      <c r="P368" s="63" t="str">
        <f t="shared" si="47"/>
        <v/>
      </c>
      <c r="Q368" s="65" t="str">
        <f t="shared" si="48"/>
        <v/>
      </c>
      <c r="R368" s="66" t="str">
        <f t="shared" si="49"/>
        <v/>
      </c>
      <c r="S368" s="65" t="str">
        <f t="shared" si="50"/>
        <v/>
      </c>
    </row>
    <row r="369" spans="10:19" x14ac:dyDescent="0.2">
      <c r="J369" s="47">
        <v>360</v>
      </c>
      <c r="K369" s="49"/>
      <c r="L369" s="43">
        <f t="shared" si="43"/>
        <v>10.980434748564889</v>
      </c>
      <c r="M369" s="44">
        <f t="shared" si="45"/>
        <v>1.811425460686291E-2</v>
      </c>
      <c r="N369" s="53">
        <f t="shared" si="44"/>
        <v>0.81407040421842858</v>
      </c>
      <c r="O369" s="54">
        <f t="shared" si="46"/>
        <v>0</v>
      </c>
      <c r="P369" s="63" t="str">
        <f t="shared" si="47"/>
        <v/>
      </c>
      <c r="Q369" s="65" t="str">
        <f t="shared" si="48"/>
        <v/>
      </c>
      <c r="R369" s="66" t="str">
        <f t="shared" si="49"/>
        <v/>
      </c>
      <c r="S369" s="65" t="str">
        <f t="shared" si="50"/>
        <v/>
      </c>
    </row>
    <row r="370" spans="10:19" x14ac:dyDescent="0.2">
      <c r="J370" s="47">
        <v>361</v>
      </c>
      <c r="K370" s="49"/>
      <c r="L370" s="43">
        <f t="shared" si="43"/>
        <v>10.998510590857295</v>
      </c>
      <c r="M370" s="44">
        <f t="shared" si="45"/>
        <v>1.8037464844349031E-2</v>
      </c>
      <c r="N370" s="53">
        <f t="shared" si="44"/>
        <v>0.81050150191908266</v>
      </c>
      <c r="O370" s="54">
        <f t="shared" si="46"/>
        <v>0</v>
      </c>
      <c r="P370" s="63" t="str">
        <f t="shared" si="47"/>
        <v/>
      </c>
      <c r="Q370" s="65" t="str">
        <f t="shared" si="48"/>
        <v/>
      </c>
      <c r="R370" s="66" t="str">
        <f t="shared" si="49"/>
        <v/>
      </c>
      <c r="S370" s="65" t="str">
        <f t="shared" si="50"/>
        <v/>
      </c>
    </row>
    <row r="371" spans="10:19" x14ac:dyDescent="0.2">
      <c r="J371" s="47">
        <v>362</v>
      </c>
      <c r="K371" s="49"/>
      <c r="L371" s="43">
        <f t="shared" si="43"/>
        <v>11.016509748086129</v>
      </c>
      <c r="M371" s="44">
        <f t="shared" si="45"/>
        <v>1.7960884578971326E-2</v>
      </c>
      <c r="N371" s="53">
        <f t="shared" si="44"/>
        <v>0.80694354775088328</v>
      </c>
      <c r="O371" s="54">
        <f t="shared" si="46"/>
        <v>0</v>
      </c>
      <c r="P371" s="63" t="str">
        <f t="shared" si="47"/>
        <v/>
      </c>
      <c r="Q371" s="65" t="str">
        <f t="shared" si="48"/>
        <v/>
      </c>
      <c r="R371" s="66" t="str">
        <f t="shared" si="49"/>
        <v/>
      </c>
      <c r="S371" s="65" t="str">
        <f t="shared" si="50"/>
        <v/>
      </c>
    </row>
    <row r="372" spans="10:19" x14ac:dyDescent="0.2">
      <c r="J372" s="47">
        <v>363</v>
      </c>
      <c r="K372" s="49"/>
      <c r="L372" s="43">
        <f t="shared" si="43"/>
        <v>11.034432430043905</v>
      </c>
      <c r="M372" s="44">
        <f t="shared" si="45"/>
        <v>1.7884514399130077E-2</v>
      </c>
      <c r="N372" s="53">
        <f t="shared" si="44"/>
        <v>0.80339655544979038</v>
      </c>
      <c r="O372" s="54">
        <f t="shared" si="46"/>
        <v>0</v>
      </c>
      <c r="P372" s="63" t="str">
        <f t="shared" si="47"/>
        <v/>
      </c>
      <c r="Q372" s="65" t="str">
        <f t="shared" si="48"/>
        <v/>
      </c>
      <c r="R372" s="66" t="str">
        <f t="shared" si="49"/>
        <v/>
      </c>
      <c r="S372" s="65" t="str">
        <f t="shared" si="50"/>
        <v/>
      </c>
    </row>
    <row r="373" spans="10:19" x14ac:dyDescent="0.2">
      <c r="J373" s="47">
        <v>364</v>
      </c>
      <c r="K373" s="49"/>
      <c r="L373" s="43">
        <f t="shared" si="43"/>
        <v>11.052278847104468</v>
      </c>
      <c r="M373" s="44">
        <f t="shared" si="45"/>
        <v>1.7808354879061006E-2</v>
      </c>
      <c r="N373" s="53">
        <f t="shared" si="44"/>
        <v>0.79986053816830882</v>
      </c>
      <c r="O373" s="54">
        <f t="shared" si="46"/>
        <v>0</v>
      </c>
      <c r="P373" s="63" t="str">
        <f t="shared" si="47"/>
        <v/>
      </c>
      <c r="Q373" s="65" t="str">
        <f t="shared" si="48"/>
        <v/>
      </c>
      <c r="R373" s="66" t="str">
        <f t="shared" si="49"/>
        <v/>
      </c>
      <c r="S373" s="65" t="str">
        <f t="shared" si="50"/>
        <v/>
      </c>
    </row>
    <row r="374" spans="10:19" x14ac:dyDescent="0.2">
      <c r="J374" s="47">
        <v>365</v>
      </c>
      <c r="K374" s="49"/>
      <c r="L374" s="43">
        <f t="shared" si="43"/>
        <v>11.070049210208829</v>
      </c>
      <c r="M374" s="44">
        <f t="shared" si="45"/>
        <v>1.7732406578934518E-2</v>
      </c>
      <c r="N374" s="53">
        <f t="shared" si="44"/>
        <v>0.79633550848046752</v>
      </c>
      <c r="O374" s="54">
        <f t="shared" si="46"/>
        <v>0</v>
      </c>
      <c r="P374" s="63" t="str">
        <f t="shared" si="47"/>
        <v/>
      </c>
      <c r="Q374" s="65" t="str">
        <f t="shared" si="48"/>
        <v/>
      </c>
      <c r="R374" s="66" t="str">
        <f t="shared" si="49"/>
        <v/>
      </c>
      <c r="S374" s="65" t="str">
        <f t="shared" si="50"/>
        <v/>
      </c>
    </row>
    <row r="375" spans="10:19" x14ac:dyDescent="0.2">
      <c r="J375" s="47">
        <v>366</v>
      </c>
      <c r="K375" s="49"/>
      <c r="L375" s="43">
        <f t="shared" si="43"/>
        <v>11.087743730851205</v>
      </c>
      <c r="M375" s="44">
        <f t="shared" si="45"/>
        <v>1.7656670044955157E-2</v>
      </c>
      <c r="N375" s="53">
        <f t="shared" si="44"/>
        <v>0.79282147838671158</v>
      </c>
      <c r="O375" s="54">
        <f t="shared" si="46"/>
        <v>0</v>
      </c>
      <c r="P375" s="63" t="str">
        <f t="shared" si="47"/>
        <v/>
      </c>
      <c r="Q375" s="65" t="str">
        <f t="shared" si="48"/>
        <v/>
      </c>
      <c r="R375" s="66" t="str">
        <f t="shared" si="49"/>
        <v/>
      </c>
      <c r="S375" s="65" t="str">
        <f t="shared" si="50"/>
        <v/>
      </c>
    </row>
    <row r="376" spans="10:19" x14ac:dyDescent="0.2">
      <c r="J376" s="47">
        <v>367</v>
      </c>
      <c r="K376" s="49"/>
      <c r="L376" s="43">
        <f t="shared" si="43"/>
        <v>11.105362621065055</v>
      </c>
      <c r="M376" s="44">
        <f t="shared" si="45"/>
        <v>1.758114580946123E-2</v>
      </c>
      <c r="N376" s="53">
        <f t="shared" si="44"/>
        <v>0.78931845931889733</v>
      </c>
      <c r="O376" s="54">
        <f t="shared" si="46"/>
        <v>0</v>
      </c>
      <c r="P376" s="63" t="str">
        <f t="shared" si="47"/>
        <v/>
      </c>
      <c r="Q376" s="65" t="str">
        <f t="shared" si="48"/>
        <v/>
      </c>
      <c r="R376" s="66" t="str">
        <f t="shared" si="49"/>
        <v/>
      </c>
      <c r="S376" s="65" t="str">
        <f t="shared" si="50"/>
        <v/>
      </c>
    </row>
    <row r="377" spans="10:19" x14ac:dyDescent="0.2">
      <c r="J377" s="47">
        <v>368</v>
      </c>
      <c r="K377" s="49"/>
      <c r="L377" s="43">
        <f t="shared" si="43"/>
        <v>11.122906093409298</v>
      </c>
      <c r="M377" s="44">
        <f t="shared" si="45"/>
        <v>1.7505834391024582E-2</v>
      </c>
      <c r="N377" s="53">
        <f t="shared" si="44"/>
        <v>0.78582646214515783</v>
      </c>
      <c r="O377" s="54">
        <f t="shared" si="46"/>
        <v>0</v>
      </c>
      <c r="P377" s="63" t="str">
        <f t="shared" si="47"/>
        <v/>
      </c>
      <c r="Q377" s="65" t="str">
        <f t="shared" si="48"/>
        <v/>
      </c>
      <c r="R377" s="66" t="str">
        <f t="shared" si="49"/>
        <v/>
      </c>
      <c r="S377" s="65" t="str">
        <f t="shared" si="50"/>
        <v/>
      </c>
    </row>
    <row r="378" spans="10:19" x14ac:dyDescent="0.2">
      <c r="J378" s="47">
        <v>369</v>
      </c>
      <c r="K378" s="49"/>
      <c r="L378" s="43">
        <f t="shared" si="43"/>
        <v>11.140374360954576</v>
      </c>
      <c r="M378" s="44">
        <f t="shared" si="45"/>
        <v>1.7430736294550532E-2</v>
      </c>
      <c r="N378" s="53">
        <f t="shared" si="44"/>
        <v>0.78234549717487667</v>
      </c>
      <c r="O378" s="54">
        <f t="shared" si="46"/>
        <v>0</v>
      </c>
      <c r="P378" s="63" t="str">
        <f t="shared" si="47"/>
        <v/>
      </c>
      <c r="Q378" s="65" t="str">
        <f t="shared" si="48"/>
        <v/>
      </c>
      <c r="R378" s="66" t="str">
        <f t="shared" si="49"/>
        <v/>
      </c>
      <c r="S378" s="65" t="str">
        <f t="shared" si="50"/>
        <v/>
      </c>
    </row>
    <row r="379" spans="10:19" x14ac:dyDescent="0.2">
      <c r="J379" s="47">
        <v>370</v>
      </c>
      <c r="K379" s="49"/>
      <c r="L379" s="43">
        <f t="shared" si="43"/>
        <v>11.157767637269652</v>
      </c>
      <c r="M379" s="44">
        <f t="shared" si="45"/>
        <v>1.7355852011377914E-2</v>
      </c>
      <c r="N379" s="53">
        <f t="shared" si="44"/>
        <v>0.77887557416357467</v>
      </c>
      <c r="O379" s="54">
        <f t="shared" si="46"/>
        <v>0</v>
      </c>
      <c r="P379" s="63" t="str">
        <f t="shared" si="47"/>
        <v/>
      </c>
      <c r="Q379" s="65" t="str">
        <f t="shared" si="48"/>
        <v/>
      </c>
      <c r="R379" s="66" t="str">
        <f t="shared" si="49"/>
        <v/>
      </c>
      <c r="S379" s="65" t="str">
        <f t="shared" si="50"/>
        <v/>
      </c>
    </row>
    <row r="380" spans="10:19" x14ac:dyDescent="0.2">
      <c r="J380" s="47">
        <v>371</v>
      </c>
      <c r="K380" s="49"/>
      <c r="L380" s="43">
        <f t="shared" si="43"/>
        <v>11.17508613640787</v>
      </c>
      <c r="M380" s="44">
        <f t="shared" si="45"/>
        <v>1.7281182019379296E-2</v>
      </c>
      <c r="N380" s="53">
        <f t="shared" si="44"/>
        <v>0.77541670231783222</v>
      </c>
      <c r="O380" s="54">
        <f t="shared" si="46"/>
        <v>0</v>
      </c>
      <c r="P380" s="63" t="str">
        <f t="shared" si="47"/>
        <v/>
      </c>
      <c r="Q380" s="65" t="str">
        <f t="shared" si="48"/>
        <v/>
      </c>
      <c r="R380" s="66" t="str">
        <f t="shared" si="49"/>
        <v/>
      </c>
      <c r="S380" s="65" t="str">
        <f t="shared" si="50"/>
        <v/>
      </c>
    </row>
    <row r="381" spans="10:19" x14ac:dyDescent="0.2">
      <c r="J381" s="47">
        <v>372</v>
      </c>
      <c r="K381" s="49"/>
      <c r="L381" s="43">
        <f t="shared" si="43"/>
        <v>11.192330072893784</v>
      </c>
      <c r="M381" s="44">
        <f t="shared" si="45"/>
        <v>1.7206726783061205E-2</v>
      </c>
      <c r="N381" s="53">
        <f t="shared" si="44"/>
        <v>0.77196889030016358</v>
      </c>
      <c r="O381" s="54">
        <f t="shared" si="46"/>
        <v>0</v>
      </c>
      <c r="P381" s="63" t="str">
        <f t="shared" si="47"/>
        <v/>
      </c>
      <c r="Q381" s="65" t="str">
        <f t="shared" si="48"/>
        <v/>
      </c>
      <c r="R381" s="66" t="str">
        <f t="shared" si="49"/>
        <v/>
      </c>
      <c r="S381" s="65" t="str">
        <f t="shared" si="50"/>
        <v/>
      </c>
    </row>
    <row r="382" spans="10:19" x14ac:dyDescent="0.2">
      <c r="J382" s="47">
        <v>373</v>
      </c>
      <c r="K382" s="49"/>
      <c r="L382" s="43">
        <f t="shared" si="43"/>
        <v>11.209499661709783</v>
      </c>
      <c r="M382" s="44">
        <f t="shared" si="45"/>
        <v>1.7132486753664557E-2</v>
      </c>
      <c r="N382" s="53">
        <f t="shared" si="44"/>
        <v>0.76853214623394628</v>
      </c>
      <c r="O382" s="54">
        <f t="shared" si="46"/>
        <v>0</v>
      </c>
      <c r="P382" s="63" t="str">
        <f t="shared" si="47"/>
        <v/>
      </c>
      <c r="Q382" s="65" t="str">
        <f t="shared" si="48"/>
        <v/>
      </c>
      <c r="R382" s="66" t="str">
        <f t="shared" si="49"/>
        <v/>
      </c>
      <c r="S382" s="65" t="str">
        <f t="shared" si="50"/>
        <v/>
      </c>
    </row>
    <row r="383" spans="10:19" x14ac:dyDescent="0.2">
      <c r="J383" s="47">
        <v>374</v>
      </c>
      <c r="K383" s="49"/>
      <c r="L383" s="43">
        <f t="shared" si="43"/>
        <v>11.226595118282924</v>
      </c>
      <c r="M383" s="44">
        <f t="shared" si="45"/>
        <v>1.7058462369265087E-2</v>
      </c>
      <c r="N383" s="53">
        <f t="shared" si="44"/>
        <v>0.76510647770826168</v>
      </c>
      <c r="O383" s="54">
        <f t="shared" si="46"/>
        <v>0</v>
      </c>
      <c r="P383" s="63" t="str">
        <f t="shared" si="47"/>
        <v/>
      </c>
      <c r="Q383" s="65" t="str">
        <f t="shared" si="48"/>
        <v/>
      </c>
      <c r="R383" s="66" t="str">
        <f t="shared" si="49"/>
        <v/>
      </c>
      <c r="S383" s="65" t="str">
        <f t="shared" si="50"/>
        <v/>
      </c>
    </row>
    <row r="384" spans="10:19" x14ac:dyDescent="0.2">
      <c r="J384" s="47">
        <v>375</v>
      </c>
      <c r="K384" s="49"/>
      <c r="L384" s="43">
        <f t="shared" si="43"/>
        <v>11.24361665847179</v>
      </c>
      <c r="M384" s="44">
        <f t="shared" si="45"/>
        <v>1.6984654054873854E-2</v>
      </c>
      <c r="N384" s="53">
        <f t="shared" si="44"/>
        <v>0.76169189178280305</v>
      </c>
      <c r="O384" s="54">
        <f t="shared" si="46"/>
        <v>0</v>
      </c>
      <c r="P384" s="63" t="str">
        <f t="shared" si="47"/>
        <v/>
      </c>
      <c r="Q384" s="65" t="str">
        <f t="shared" si="48"/>
        <v/>
      </c>
      <c r="R384" s="66" t="str">
        <f t="shared" si="49"/>
        <v/>
      </c>
      <c r="S384" s="65" t="str">
        <f t="shared" si="50"/>
        <v/>
      </c>
    </row>
    <row r="385" spans="10:19" x14ac:dyDescent="0.2">
      <c r="J385" s="47">
        <v>376</v>
      </c>
      <c r="K385" s="49"/>
      <c r="L385" s="43">
        <f t="shared" si="43"/>
        <v>11.260564498553499</v>
      </c>
      <c r="M385" s="44">
        <f t="shared" si="45"/>
        <v>1.6911062222537812E-2</v>
      </c>
      <c r="N385" s="53">
        <f t="shared" si="44"/>
        <v>0.75828839499269485</v>
      </c>
      <c r="O385" s="54">
        <f t="shared" si="46"/>
        <v>0</v>
      </c>
      <c r="P385" s="63" t="str">
        <f t="shared" si="47"/>
        <v/>
      </c>
      <c r="Q385" s="65" t="str">
        <f t="shared" si="48"/>
        <v/>
      </c>
      <c r="R385" s="66" t="str">
        <f t="shared" si="49"/>
        <v/>
      </c>
      <c r="S385" s="65" t="str">
        <f t="shared" si="50"/>
        <v/>
      </c>
    </row>
    <row r="386" spans="10:19" x14ac:dyDescent="0.2">
      <c r="J386" s="47">
        <v>377</v>
      </c>
      <c r="K386" s="49"/>
      <c r="L386" s="43">
        <f t="shared" si="43"/>
        <v>11.277438855210754</v>
      </c>
      <c r="M386" s="44">
        <f t="shared" si="45"/>
        <v>1.6837687271440457E-2</v>
      </c>
      <c r="N386" s="53">
        <f t="shared" si="44"/>
        <v>0.75489599335339008</v>
      </c>
      <c r="O386" s="54">
        <f t="shared" si="46"/>
        <v>0</v>
      </c>
      <c r="P386" s="63" t="str">
        <f t="shared" si="47"/>
        <v/>
      </c>
      <c r="Q386" s="65" t="str">
        <f t="shared" si="48"/>
        <v/>
      </c>
      <c r="R386" s="66" t="str">
        <f t="shared" si="49"/>
        <v/>
      </c>
      <c r="S386" s="65" t="str">
        <f t="shared" si="50"/>
        <v/>
      </c>
    </row>
    <row r="387" spans="10:19" x14ac:dyDescent="0.2">
      <c r="J387" s="47">
        <v>378</v>
      </c>
      <c r="K387" s="49"/>
      <c r="L387" s="43">
        <f t="shared" si="43"/>
        <v>11.294239945519074</v>
      </c>
      <c r="M387" s="44">
        <f t="shared" si="45"/>
        <v>1.67645295880024E-2</v>
      </c>
      <c r="N387" s="53">
        <f t="shared" si="44"/>
        <v>0.75151469236547186</v>
      </c>
      <c r="O387" s="54">
        <f t="shared" si="46"/>
        <v>0</v>
      </c>
      <c r="P387" s="63" t="str">
        <f t="shared" si="47"/>
        <v/>
      </c>
      <c r="Q387" s="65" t="str">
        <f t="shared" si="48"/>
        <v/>
      </c>
      <c r="R387" s="66" t="str">
        <f t="shared" si="49"/>
        <v/>
      </c>
      <c r="S387" s="65" t="str">
        <f t="shared" si="50"/>
        <v/>
      </c>
    </row>
    <row r="388" spans="10:19" x14ac:dyDescent="0.2">
      <c r="J388" s="47">
        <v>379</v>
      </c>
      <c r="K388" s="49"/>
      <c r="L388" s="43">
        <f t="shared" si="43"/>
        <v>11.31096798693404</v>
      </c>
      <c r="M388" s="44">
        <f t="shared" si="45"/>
        <v>1.6691589545982041E-2</v>
      </c>
      <c r="N388" s="53">
        <f t="shared" si="44"/>
        <v>0.74814449701950991</v>
      </c>
      <c r="O388" s="54">
        <f t="shared" si="46"/>
        <v>0</v>
      </c>
      <c r="P388" s="63" t="str">
        <f t="shared" si="47"/>
        <v/>
      </c>
      <c r="Q388" s="65" t="str">
        <f t="shared" si="48"/>
        <v/>
      </c>
      <c r="R388" s="66" t="str">
        <f t="shared" si="49"/>
        <v/>
      </c>
      <c r="S388" s="65" t="str">
        <f t="shared" si="50"/>
        <v/>
      </c>
    </row>
    <row r="389" spans="10:19" x14ac:dyDescent="0.2">
      <c r="J389" s="47">
        <v>380</v>
      </c>
      <c r="K389" s="49"/>
      <c r="L389" s="43">
        <f t="shared" si="43"/>
        <v>11.327623197278712</v>
      </c>
      <c r="M389" s="44">
        <f t="shared" si="45"/>
        <v>1.6618867506576221E-2</v>
      </c>
      <c r="N389" s="53">
        <f t="shared" si="44"/>
        <v>0.744785411800855</v>
      </c>
      <c r="O389" s="54">
        <f t="shared" si="46"/>
        <v>0</v>
      </c>
      <c r="P389" s="63" t="str">
        <f t="shared" si="47"/>
        <v/>
      </c>
      <c r="Q389" s="65" t="str">
        <f t="shared" si="48"/>
        <v/>
      </c>
      <c r="R389" s="66" t="str">
        <f t="shared" si="49"/>
        <v/>
      </c>
      <c r="S389" s="65" t="str">
        <f t="shared" si="50"/>
        <v/>
      </c>
    </row>
    <row r="390" spans="10:19" x14ac:dyDescent="0.2">
      <c r="J390" s="47">
        <v>381</v>
      </c>
      <c r="K390" s="49"/>
      <c r="L390" s="43">
        <f t="shared" si="43"/>
        <v>11.344205794731115</v>
      </c>
      <c r="M390" s="44">
        <f t="shared" si="45"/>
        <v>1.6546363818520836E-2</v>
      </c>
      <c r="N390" s="53">
        <f t="shared" si="44"/>
        <v>0.74143744069445461</v>
      </c>
      <c r="O390" s="54">
        <f t="shared" si="46"/>
        <v>0</v>
      </c>
      <c r="P390" s="63" t="str">
        <f t="shared" si="47"/>
        <v/>
      </c>
      <c r="Q390" s="65" t="str">
        <f t="shared" si="48"/>
        <v/>
      </c>
      <c r="R390" s="66" t="str">
        <f t="shared" si="49"/>
        <v/>
      </c>
      <c r="S390" s="65" t="str">
        <f t="shared" si="50"/>
        <v/>
      </c>
    </row>
    <row r="391" spans="10:19" x14ac:dyDescent="0.2">
      <c r="J391" s="47">
        <v>382</v>
      </c>
      <c r="K391" s="49"/>
      <c r="L391" s="43">
        <f t="shared" si="43"/>
        <v>11.3607159978118</v>
      </c>
      <c r="M391" s="44">
        <f t="shared" si="45"/>
        <v>1.647407881819149E-2</v>
      </c>
      <c r="N391" s="53">
        <f t="shared" si="44"/>
        <v>0.73810058718966154</v>
      </c>
      <c r="O391" s="54">
        <f t="shared" si="46"/>
        <v>0</v>
      </c>
      <c r="P391" s="63" t="str">
        <f t="shared" si="47"/>
        <v/>
      </c>
      <c r="Q391" s="65" t="str">
        <f t="shared" si="48"/>
        <v/>
      </c>
      <c r="R391" s="66" t="str">
        <f t="shared" si="49"/>
        <v/>
      </c>
      <c r="S391" s="65" t="str">
        <f t="shared" si="50"/>
        <v/>
      </c>
    </row>
    <row r="392" spans="10:19" x14ac:dyDescent="0.2">
      <c r="J392" s="47">
        <v>383</v>
      </c>
      <c r="K392" s="49"/>
      <c r="L392" s="43">
        <f t="shared" si="43"/>
        <v>11.377154025371578</v>
      </c>
      <c r="M392" s="44">
        <f t="shared" si="45"/>
        <v>1.6402012829703997E-2</v>
      </c>
      <c r="N392" s="53">
        <f t="shared" si="44"/>
        <v>0.73477485428496792</v>
      </c>
      <c r="O392" s="54">
        <f t="shared" si="46"/>
        <v>0</v>
      </c>
      <c r="P392" s="63" t="str">
        <f t="shared" si="47"/>
        <v/>
      </c>
      <c r="Q392" s="65" t="str">
        <f t="shared" si="48"/>
        <v/>
      </c>
      <c r="R392" s="66" t="str">
        <f t="shared" si="49"/>
        <v/>
      </c>
      <c r="S392" s="65" t="str">
        <f t="shared" si="50"/>
        <v/>
      </c>
    </row>
    <row r="393" spans="10:19" x14ac:dyDescent="0.2">
      <c r="J393" s="47">
        <v>384</v>
      </c>
      <c r="K393" s="49"/>
      <c r="L393" s="43">
        <f t="shared" ref="L393:L456" si="51">$F$39*TANH($F$40*J393/$F$39)-$F$41</f>
        <v>11.393520096579275</v>
      </c>
      <c r="M393" s="44">
        <f t="shared" si="45"/>
        <v>1.6330166165014978E-2</v>
      </c>
      <c r="N393" s="53">
        <f t="shared" ref="N393:N456" si="52">(L443-L393)</f>
        <v>0.731460244492812</v>
      </c>
      <c r="O393" s="54">
        <f t="shared" si="46"/>
        <v>0</v>
      </c>
      <c r="P393" s="63" t="str">
        <f t="shared" si="47"/>
        <v/>
      </c>
      <c r="Q393" s="65" t="str">
        <f t="shared" si="48"/>
        <v/>
      </c>
      <c r="R393" s="66" t="str">
        <f t="shared" si="49"/>
        <v/>
      </c>
      <c r="S393" s="65" t="str">
        <f t="shared" si="50"/>
        <v/>
      </c>
    </row>
    <row r="394" spans="10:19" x14ac:dyDescent="0.2">
      <c r="J394" s="47">
        <v>385</v>
      </c>
      <c r="K394" s="49"/>
      <c r="L394" s="43">
        <f t="shared" si="51"/>
        <v>11.409814430909641</v>
      </c>
      <c r="M394" s="44">
        <f t="shared" ref="M394:M457" si="53">$F$40*(1/COSH($F$40*J394/$F$39))^2</f>
        <v>1.625853912402233E-2</v>
      </c>
      <c r="N394" s="53">
        <f t="shared" si="52"/>
        <v>0.7281567598443246</v>
      </c>
      <c r="O394" s="54">
        <f t="shared" ref="O394:O457" si="54">IF(N394&lt;=$B$48,1+O393,0)</f>
        <v>0</v>
      </c>
      <c r="P394" s="63" t="str">
        <f t="shared" ref="P394:P457" si="55">IF(J394&lt;=$F$43,J394,"")</f>
        <v/>
      </c>
      <c r="Q394" s="65" t="str">
        <f t="shared" ref="Q394:Q457" si="56">IF(J394&lt;=$F$43,L394,"")</f>
        <v/>
      </c>
      <c r="R394" s="66" t="str">
        <f t="shared" ref="R394:R457" si="57">IF(AND(J394&gt;=$F$43,J394&lt;=200),J394,"")</f>
        <v/>
      </c>
      <c r="S394" s="65" t="str">
        <f t="shared" ref="S394:S457" si="58">IF(AND(J394&gt;=$F$43,J394&lt;=200),L394,"")</f>
        <v/>
      </c>
    </row>
    <row r="395" spans="10:19" x14ac:dyDescent="0.2">
      <c r="J395" s="47">
        <v>386</v>
      </c>
      <c r="K395" s="49"/>
      <c r="L395" s="43">
        <f t="shared" si="51"/>
        <v>11.426037248131328</v>
      </c>
      <c r="M395" s="44">
        <f t="shared" si="53"/>
        <v>1.6187131994665555E-2</v>
      </c>
      <c r="N395" s="53">
        <f t="shared" si="52"/>
        <v>0.72486440189405954</v>
      </c>
      <c r="O395" s="54">
        <f t="shared" si="54"/>
        <v>0</v>
      </c>
      <c r="P395" s="63" t="str">
        <f t="shared" si="55"/>
        <v/>
      </c>
      <c r="Q395" s="65" t="str">
        <f t="shared" si="56"/>
        <v/>
      </c>
      <c r="R395" s="66" t="str">
        <f t="shared" si="57"/>
        <v/>
      </c>
      <c r="S395" s="65" t="str">
        <f t="shared" si="58"/>
        <v/>
      </c>
    </row>
    <row r="396" spans="10:19" x14ac:dyDescent="0.2">
      <c r="J396" s="47">
        <v>387</v>
      </c>
      <c r="K396" s="49"/>
      <c r="L396" s="43">
        <f t="shared" si="51"/>
        <v>11.442188768295008</v>
      </c>
      <c r="M396" s="44">
        <f t="shared" si="53"/>
        <v>1.6115945053026166E-2</v>
      </c>
      <c r="N396" s="53">
        <f t="shared" si="52"/>
        <v>0.72158317172469744</v>
      </c>
      <c r="O396" s="54">
        <f t="shared" si="54"/>
        <v>0</v>
      </c>
      <c r="P396" s="63" t="str">
        <f t="shared" si="55"/>
        <v/>
      </c>
      <c r="Q396" s="65" t="str">
        <f t="shared" si="56"/>
        <v/>
      </c>
      <c r="R396" s="66" t="str">
        <f t="shared" si="57"/>
        <v/>
      </c>
      <c r="S396" s="65" t="str">
        <f t="shared" si="58"/>
        <v/>
      </c>
    </row>
    <row r="397" spans="10:19" x14ac:dyDescent="0.2">
      <c r="J397" s="47">
        <v>388</v>
      </c>
      <c r="K397" s="49"/>
      <c r="L397" s="43">
        <f t="shared" si="51"/>
        <v>11.458269211721527</v>
      </c>
      <c r="M397" s="44">
        <f t="shared" si="53"/>
        <v>1.6044978563427865E-2</v>
      </c>
      <c r="N397" s="53">
        <f t="shared" si="52"/>
        <v>0.71831306995180455</v>
      </c>
      <c r="O397" s="54">
        <f t="shared" si="54"/>
        <v>0</v>
      </c>
      <c r="P397" s="63" t="str">
        <f t="shared" si="55"/>
        <v/>
      </c>
      <c r="Q397" s="65" t="str">
        <f t="shared" si="56"/>
        <v/>
      </c>
      <c r="R397" s="66" t="str">
        <f t="shared" si="57"/>
        <v/>
      </c>
      <c r="S397" s="65" t="str">
        <f t="shared" si="58"/>
        <v/>
      </c>
    </row>
    <row r="398" spans="10:19" x14ac:dyDescent="0.2">
      <c r="J398" s="47">
        <v>389</v>
      </c>
      <c r="K398" s="49"/>
      <c r="L398" s="43">
        <f t="shared" si="51"/>
        <v>11.474278798990229</v>
      </c>
      <c r="M398" s="44">
        <f t="shared" si="53"/>
        <v>1.5974232778536705E-2</v>
      </c>
      <c r="N398" s="53">
        <f t="shared" si="52"/>
        <v>0.71505409672847264</v>
      </c>
      <c r="O398" s="54">
        <f t="shared" si="54"/>
        <v>0</v>
      </c>
      <c r="P398" s="63" t="str">
        <f t="shared" si="55"/>
        <v/>
      </c>
      <c r="Q398" s="65" t="str">
        <f t="shared" si="56"/>
        <v/>
      </c>
      <c r="R398" s="66" t="str">
        <f t="shared" si="57"/>
        <v/>
      </c>
      <c r="S398" s="65" t="str">
        <f t="shared" si="58"/>
        <v/>
      </c>
    </row>
    <row r="399" spans="10:19" x14ac:dyDescent="0.2">
      <c r="J399" s="47">
        <v>390</v>
      </c>
      <c r="K399" s="49"/>
      <c r="L399" s="43">
        <f t="shared" si="51"/>
        <v>11.49021775092733</v>
      </c>
      <c r="M399" s="44">
        <f t="shared" si="53"/>
        <v>1.590370793946104E-2</v>
      </c>
      <c r="N399" s="53">
        <f t="shared" si="52"/>
        <v>0.71180625175004764</v>
      </c>
      <c r="O399" s="54">
        <f t="shared" si="54"/>
        <v>0</v>
      </c>
      <c r="P399" s="63" t="str">
        <f t="shared" si="55"/>
        <v/>
      </c>
      <c r="Q399" s="65" t="str">
        <f t="shared" si="56"/>
        <v/>
      </c>
      <c r="R399" s="66" t="str">
        <f t="shared" si="57"/>
        <v/>
      </c>
      <c r="S399" s="65" t="str">
        <f t="shared" si="58"/>
        <v/>
      </c>
    </row>
    <row r="400" spans="10:19" x14ac:dyDescent="0.2">
      <c r="J400" s="47">
        <v>391</v>
      </c>
      <c r="K400" s="49"/>
      <c r="L400" s="43">
        <f t="shared" si="51"/>
        <v>11.50608628859443</v>
      </c>
      <c r="M400" s="44">
        <f t="shared" si="53"/>
        <v>1.5833404275851504E-2</v>
      </c>
      <c r="N400" s="53">
        <f t="shared" si="52"/>
        <v>0.70856953425873748</v>
      </c>
      <c r="O400" s="54">
        <f t="shared" si="54"/>
        <v>0</v>
      </c>
      <c r="P400" s="63" t="str">
        <f t="shared" si="55"/>
        <v/>
      </c>
      <c r="Q400" s="65" t="str">
        <f t="shared" si="56"/>
        <v/>
      </c>
      <c r="R400" s="66" t="str">
        <f t="shared" si="57"/>
        <v/>
      </c>
      <c r="S400" s="65" t="str">
        <f t="shared" si="58"/>
        <v/>
      </c>
    </row>
    <row r="401" spans="10:19" x14ac:dyDescent="0.2">
      <c r="J401" s="47">
        <v>392</v>
      </c>
      <c r="K401" s="49"/>
      <c r="L401" s="43">
        <f t="shared" si="51"/>
        <v>11.521884633277079</v>
      </c>
      <c r="M401" s="44">
        <f t="shared" si="53"/>
        <v>1.5763322006000689E-2</v>
      </c>
      <c r="N401" s="53">
        <f t="shared" si="52"/>
        <v>0.70534394304831061</v>
      </c>
      <c r="O401" s="54">
        <f t="shared" si="54"/>
        <v>0</v>
      </c>
      <c r="P401" s="63" t="str">
        <f t="shared" si="55"/>
        <v/>
      </c>
      <c r="Q401" s="65" t="str">
        <f t="shared" si="56"/>
        <v/>
      </c>
      <c r="R401" s="66" t="str">
        <f t="shared" si="57"/>
        <v/>
      </c>
      <c r="S401" s="65" t="str">
        <f t="shared" si="58"/>
        <v/>
      </c>
    </row>
    <row r="402" spans="10:19" x14ac:dyDescent="0.2">
      <c r="J402" s="47">
        <v>393</v>
      </c>
      <c r="K402" s="49"/>
      <c r="L402" s="43">
        <f t="shared" si="51"/>
        <v>11.537613006473485</v>
      </c>
      <c r="M402" s="44">
        <f t="shared" si="53"/>
        <v>1.5693461336942816E-2</v>
      </c>
      <c r="N402" s="53">
        <f t="shared" si="52"/>
        <v>0.70212947646870383</v>
      </c>
      <c r="O402" s="54">
        <f t="shared" si="54"/>
        <v>0</v>
      </c>
      <c r="P402" s="63" t="str">
        <f t="shared" si="55"/>
        <v/>
      </c>
      <c r="Q402" s="65" t="str">
        <f t="shared" si="56"/>
        <v/>
      </c>
      <c r="R402" s="66" t="str">
        <f t="shared" si="57"/>
        <v/>
      </c>
      <c r="S402" s="65" t="str">
        <f t="shared" si="58"/>
        <v/>
      </c>
    </row>
    <row r="403" spans="10:19" x14ac:dyDescent="0.2">
      <c r="J403" s="47">
        <v>394</v>
      </c>
      <c r="K403" s="49"/>
      <c r="L403" s="43">
        <f t="shared" si="51"/>
        <v>11.553271629883312</v>
      </c>
      <c r="M403" s="44">
        <f t="shared" si="53"/>
        <v>1.5623822464553143E-2</v>
      </c>
      <c r="N403" s="53">
        <f t="shared" si="52"/>
        <v>0.69892613243062307</v>
      </c>
      <c r="O403" s="54">
        <f t="shared" si="54"/>
        <v>0</v>
      </c>
      <c r="P403" s="63" t="str">
        <f t="shared" si="55"/>
        <v/>
      </c>
      <c r="Q403" s="65" t="str">
        <f t="shared" si="56"/>
        <v/>
      </c>
      <c r="R403" s="66" t="str">
        <f t="shared" si="57"/>
        <v/>
      </c>
      <c r="S403" s="65" t="str">
        <f t="shared" si="58"/>
        <v/>
      </c>
    </row>
    <row r="404" spans="10:19" x14ac:dyDescent="0.2">
      <c r="J404" s="47">
        <v>395</v>
      </c>
      <c r="K404" s="49"/>
      <c r="L404" s="43">
        <f t="shared" si="51"/>
        <v>11.568860725396544</v>
      </c>
      <c r="M404" s="44">
        <f t="shared" si="53"/>
        <v>1.5554405573647293E-2</v>
      </c>
      <c r="N404" s="53">
        <f t="shared" si="52"/>
        <v>0.69573390841016547</v>
      </c>
      <c r="O404" s="54">
        <f t="shared" si="54"/>
        <v>0</v>
      </c>
      <c r="P404" s="63" t="str">
        <f t="shared" si="55"/>
        <v/>
      </c>
      <c r="Q404" s="65" t="str">
        <f t="shared" si="56"/>
        <v/>
      </c>
      <c r="R404" s="66" t="str">
        <f t="shared" si="57"/>
        <v/>
      </c>
      <c r="S404" s="65" t="str">
        <f t="shared" si="58"/>
        <v/>
      </c>
    </row>
    <row r="405" spans="10:19" x14ac:dyDescent="0.2">
      <c r="J405" s="47">
        <v>396</v>
      </c>
      <c r="K405" s="49"/>
      <c r="L405" s="43">
        <f t="shared" si="51"/>
        <v>11.584380515082506</v>
      </c>
      <c r="M405" s="44">
        <f t="shared" si="53"/>
        <v>1.5485210838080372E-2</v>
      </c>
      <c r="N405" s="53">
        <f t="shared" si="52"/>
        <v>0.69255280145338283</v>
      </c>
      <c r="O405" s="54">
        <f t="shared" si="54"/>
        <v>0</v>
      </c>
      <c r="P405" s="63" t="str">
        <f t="shared" si="55"/>
        <v/>
      </c>
      <c r="Q405" s="65" t="str">
        <f t="shared" si="56"/>
        <v/>
      </c>
      <c r="R405" s="66" t="str">
        <f t="shared" si="57"/>
        <v/>
      </c>
      <c r="S405" s="65" t="str">
        <f t="shared" si="58"/>
        <v/>
      </c>
    </row>
    <row r="406" spans="10:19" x14ac:dyDescent="0.2">
      <c r="J406" s="47">
        <v>397</v>
      </c>
      <c r="K406" s="49"/>
      <c r="L406" s="43">
        <f t="shared" si="51"/>
        <v>11.599831221178933</v>
      </c>
      <c r="M406" s="44">
        <f t="shared" si="53"/>
        <v>1.5416238420845926E-2</v>
      </c>
      <c r="N406" s="53">
        <f t="shared" si="52"/>
        <v>0.68938280818085396</v>
      </c>
      <c r="O406" s="54">
        <f t="shared" si="54"/>
        <v>0</v>
      </c>
      <c r="P406" s="63" t="str">
        <f t="shared" si="55"/>
        <v/>
      </c>
      <c r="Q406" s="65" t="str">
        <f t="shared" si="56"/>
        <v/>
      </c>
      <c r="R406" s="66" t="str">
        <f t="shared" si="57"/>
        <v/>
      </c>
      <c r="S406" s="65" t="str">
        <f t="shared" si="58"/>
        <v/>
      </c>
    </row>
    <row r="407" spans="10:19" x14ac:dyDescent="0.2">
      <c r="J407" s="47">
        <v>398</v>
      </c>
      <c r="K407" s="49"/>
      <c r="L407" s="43">
        <f t="shared" si="51"/>
        <v>11.61521306608117</v>
      </c>
      <c r="M407" s="44">
        <f t="shared" si="53"/>
        <v>1.5347488474174649E-2</v>
      </c>
      <c r="N407" s="53">
        <f t="shared" si="52"/>
        <v>0.68622392479220906</v>
      </c>
      <c r="O407" s="54">
        <f t="shared" si="54"/>
        <v>0</v>
      </c>
      <c r="P407" s="63" t="str">
        <f t="shared" si="55"/>
        <v/>
      </c>
      <c r="Q407" s="65" t="str">
        <f t="shared" si="56"/>
        <v/>
      </c>
      <c r="R407" s="66" t="str">
        <f t="shared" si="57"/>
        <v/>
      </c>
      <c r="S407" s="65" t="str">
        <f t="shared" si="58"/>
        <v/>
      </c>
    </row>
    <row r="408" spans="10:19" x14ac:dyDescent="0.2">
      <c r="J408" s="47">
        <v>399</v>
      </c>
      <c r="K408" s="49"/>
      <c r="L408" s="43">
        <f t="shared" si="51"/>
        <v>11.630526272331444</v>
      </c>
      <c r="M408" s="44">
        <f t="shared" si="53"/>
        <v>1.5278961139632962E-2</v>
      </c>
      <c r="N408" s="53">
        <f t="shared" si="52"/>
        <v>0.68307614707067721</v>
      </c>
      <c r="O408" s="54">
        <f t="shared" si="54"/>
        <v>0</v>
      </c>
      <c r="P408" s="63" t="str">
        <f t="shared" si="55"/>
        <v/>
      </c>
      <c r="Q408" s="65" t="str">
        <f t="shared" si="56"/>
        <v/>
      </c>
      <c r="R408" s="66" t="str">
        <f t="shared" si="57"/>
        <v/>
      </c>
      <c r="S408" s="65" t="str">
        <f t="shared" si="58"/>
        <v/>
      </c>
    </row>
    <row r="409" spans="10:19" x14ac:dyDescent="0.2">
      <c r="J409" s="47">
        <v>400</v>
      </c>
      <c r="K409" s="49"/>
      <c r="L409" s="43">
        <f t="shared" si="51"/>
        <v>11.645771062608263</v>
      </c>
      <c r="M409" s="44">
        <f t="shared" si="53"/>
        <v>1.5210656548221348E-2</v>
      </c>
      <c r="N409" s="53">
        <f t="shared" si="52"/>
        <v>0.67993947038758584</v>
      </c>
      <c r="O409" s="54">
        <f t="shared" si="54"/>
        <v>0</v>
      </c>
      <c r="P409" s="63" t="str">
        <f t="shared" si="55"/>
        <v/>
      </c>
      <c r="Q409" s="65" t="str">
        <f t="shared" si="56"/>
        <v/>
      </c>
      <c r="R409" s="66" t="str">
        <f t="shared" si="57"/>
        <v/>
      </c>
      <c r="S409" s="65" t="str">
        <f t="shared" si="58"/>
        <v/>
      </c>
    </row>
    <row r="410" spans="10:19" x14ac:dyDescent="0.2">
      <c r="J410" s="47">
        <v>401</v>
      </c>
      <c r="K410" s="49"/>
      <c r="L410" s="43">
        <f t="shared" si="51"/>
        <v>11.660947659715887</v>
      </c>
      <c r="M410" s="44">
        <f t="shared" si="53"/>
        <v>1.5142574820472465E-2</v>
      </c>
      <c r="N410" s="53">
        <f t="shared" si="52"/>
        <v>0.67681388970685852</v>
      </c>
      <c r="O410" s="54">
        <f t="shared" si="54"/>
        <v>0</v>
      </c>
      <c r="P410" s="63" t="str">
        <f t="shared" si="55"/>
        <v/>
      </c>
      <c r="Q410" s="65" t="str">
        <f t="shared" si="56"/>
        <v/>
      </c>
      <c r="R410" s="66" t="str">
        <f t="shared" si="57"/>
        <v/>
      </c>
      <c r="S410" s="65" t="str">
        <f t="shared" si="58"/>
        <v/>
      </c>
    </row>
    <row r="411" spans="10:19" x14ac:dyDescent="0.2">
      <c r="J411" s="47">
        <v>402</v>
      </c>
      <c r="K411" s="49"/>
      <c r="L411" s="43">
        <f t="shared" si="51"/>
        <v>11.676056286573928</v>
      </c>
      <c r="M411" s="44">
        <f t="shared" si="53"/>
        <v>1.5074716066549079E-2</v>
      </c>
      <c r="N411" s="53">
        <f t="shared" si="52"/>
        <v>0.67369939958945046</v>
      </c>
      <c r="O411" s="54">
        <f t="shared" si="54"/>
        <v>0</v>
      </c>
      <c r="P411" s="63" t="str">
        <f t="shared" si="55"/>
        <v/>
      </c>
      <c r="Q411" s="65" t="str">
        <f t="shared" si="56"/>
        <v/>
      </c>
      <c r="R411" s="66" t="str">
        <f t="shared" si="57"/>
        <v/>
      </c>
      <c r="S411" s="65" t="str">
        <f t="shared" si="58"/>
        <v/>
      </c>
    </row>
    <row r="412" spans="10:19" x14ac:dyDescent="0.2">
      <c r="J412" s="47">
        <v>403</v>
      </c>
      <c r="K412" s="49"/>
      <c r="L412" s="43">
        <f t="shared" si="51"/>
        <v>11.691097166207008</v>
      </c>
      <c r="M412" s="44">
        <f t="shared" si="53"/>
        <v>1.500708038634164E-2</v>
      </c>
      <c r="N412" s="53">
        <f t="shared" si="52"/>
        <v>0.67059599419784455</v>
      </c>
      <c r="O412" s="54">
        <f t="shared" si="54"/>
        <v>0</v>
      </c>
      <c r="P412" s="63" t="str">
        <f t="shared" si="55"/>
        <v/>
      </c>
      <c r="Q412" s="65" t="str">
        <f t="shared" si="56"/>
        <v/>
      </c>
      <c r="R412" s="66" t="str">
        <f t="shared" si="57"/>
        <v/>
      </c>
      <c r="S412" s="65" t="str">
        <f t="shared" si="58"/>
        <v/>
      </c>
    </row>
    <row r="413" spans="10:19" x14ac:dyDescent="0.2">
      <c r="J413" s="47">
        <v>404</v>
      </c>
      <c r="K413" s="49"/>
      <c r="L413" s="43">
        <f t="shared" si="51"/>
        <v>11.706070521734535</v>
      </c>
      <c r="M413" s="44">
        <f t="shared" si="53"/>
        <v>1.4939667869565793E-2</v>
      </c>
      <c r="N413" s="53">
        <f t="shared" si="52"/>
        <v>0.66750366730047439</v>
      </c>
      <c r="O413" s="54">
        <f t="shared" si="54"/>
        <v>0</v>
      </c>
      <c r="P413" s="63" t="str">
        <f t="shared" si="55"/>
        <v/>
      </c>
      <c r="Q413" s="65" t="str">
        <f t="shared" si="56"/>
        <v/>
      </c>
      <c r="R413" s="66" t="str">
        <f t="shared" si="57"/>
        <v/>
      </c>
      <c r="S413" s="65" t="str">
        <f t="shared" si="58"/>
        <v/>
      </c>
    </row>
    <row r="414" spans="10:19" x14ac:dyDescent="0.2">
      <c r="J414" s="47">
        <v>405</v>
      </c>
      <c r="K414" s="49"/>
      <c r="L414" s="43">
        <f t="shared" si="51"/>
        <v>11.720976576360606</v>
      </c>
      <c r="M414" s="44">
        <f t="shared" si="53"/>
        <v>1.4872478595859507E-2</v>
      </c>
      <c r="N414" s="53">
        <f t="shared" si="52"/>
        <v>0.664422412276096</v>
      </c>
      <c r="O414" s="54">
        <f t="shared" si="54"/>
        <v>0</v>
      </c>
      <c r="P414" s="63" t="str">
        <f t="shared" si="55"/>
        <v/>
      </c>
      <c r="Q414" s="65" t="str">
        <f t="shared" si="56"/>
        <v/>
      </c>
      <c r="R414" s="66" t="str">
        <f t="shared" si="57"/>
        <v/>
      </c>
      <c r="S414" s="65" t="str">
        <f t="shared" si="58"/>
        <v/>
      </c>
    </row>
    <row r="415" spans="10:19" x14ac:dyDescent="0.2">
      <c r="J415" s="47">
        <v>406</v>
      </c>
      <c r="K415" s="49"/>
      <c r="L415" s="43">
        <f t="shared" si="51"/>
        <v>11.735815553363942</v>
      </c>
      <c r="M415" s="44">
        <f t="shared" si="53"/>
        <v>1.4805512634879954E-2</v>
      </c>
      <c r="N415" s="53">
        <f t="shared" si="52"/>
        <v>0.66135222211822509</v>
      </c>
      <c r="O415" s="54">
        <f t="shared" si="54"/>
        <v>0</v>
      </c>
      <c r="P415" s="63" t="str">
        <f t="shared" si="55"/>
        <v/>
      </c>
      <c r="Q415" s="65" t="str">
        <f t="shared" si="56"/>
        <v/>
      </c>
      <c r="R415" s="66" t="str">
        <f t="shared" si="57"/>
        <v/>
      </c>
      <c r="S415" s="65" t="str">
        <f t="shared" si="58"/>
        <v/>
      </c>
    </row>
    <row r="416" spans="10:19" x14ac:dyDescent="0.2">
      <c r="J416" s="47">
        <v>407</v>
      </c>
      <c r="K416" s="49"/>
      <c r="L416" s="43">
        <f t="shared" si="51"/>
        <v>11.750587676087974</v>
      </c>
      <c r="M416" s="44">
        <f t="shared" si="53"/>
        <v>1.4738770046400163E-2</v>
      </c>
      <c r="N416" s="53">
        <f t="shared" si="52"/>
        <v>0.6582930894395016</v>
      </c>
      <c r="O416" s="54">
        <f t="shared" si="54"/>
        <v>0</v>
      </c>
      <c r="P416" s="63" t="str">
        <f t="shared" si="55"/>
        <v/>
      </c>
      <c r="Q416" s="65" t="str">
        <f t="shared" si="56"/>
        <v/>
      </c>
      <c r="R416" s="66" t="str">
        <f t="shared" si="57"/>
        <v/>
      </c>
      <c r="S416" s="65" t="str">
        <f t="shared" si="58"/>
        <v/>
      </c>
    </row>
    <row r="417" spans="10:19" x14ac:dyDescent="0.2">
      <c r="J417" s="47">
        <v>408</v>
      </c>
      <c r="K417" s="49"/>
      <c r="L417" s="43">
        <f t="shared" si="51"/>
        <v>11.765293167931008</v>
      </c>
      <c r="M417" s="44">
        <f t="shared" si="53"/>
        <v>1.4672250880405417E-2</v>
      </c>
      <c r="N417" s="53">
        <f t="shared" si="52"/>
        <v>0.65524500647602402</v>
      </c>
      <c r="O417" s="54">
        <f t="shared" si="54"/>
        <v>0</v>
      </c>
      <c r="P417" s="63" t="str">
        <f t="shared" si="55"/>
        <v/>
      </c>
      <c r="Q417" s="65" t="str">
        <f t="shared" si="56"/>
        <v/>
      </c>
      <c r="R417" s="66" t="str">
        <f t="shared" si="57"/>
        <v/>
      </c>
      <c r="S417" s="65" t="str">
        <f t="shared" si="58"/>
        <v/>
      </c>
    </row>
    <row r="418" spans="10:19" x14ac:dyDescent="0.2">
      <c r="J418" s="47">
        <v>409</v>
      </c>
      <c r="K418" s="49"/>
      <c r="L418" s="43">
        <f t="shared" si="51"/>
        <v>11.779932252336483</v>
      </c>
      <c r="M418" s="44">
        <f t="shared" si="53"/>
        <v>1.4605955177189302E-2</v>
      </c>
      <c r="N418" s="53">
        <f t="shared" si="52"/>
        <v>0.65220796509167656</v>
      </c>
      <c r="O418" s="54">
        <f t="shared" si="54"/>
        <v>0</v>
      </c>
      <c r="P418" s="63" t="str">
        <f t="shared" si="55"/>
        <v/>
      </c>
      <c r="Q418" s="65" t="str">
        <f t="shared" si="56"/>
        <v/>
      </c>
      <c r="R418" s="66" t="str">
        <f t="shared" si="57"/>
        <v/>
      </c>
      <c r="S418" s="65" t="str">
        <f t="shared" si="58"/>
        <v/>
      </c>
    </row>
    <row r="419" spans="10:19" x14ac:dyDescent="0.2">
      <c r="J419" s="47">
        <v>410</v>
      </c>
      <c r="K419" s="49"/>
      <c r="L419" s="43">
        <f t="shared" si="51"/>
        <v>11.794505152783318</v>
      </c>
      <c r="M419" s="44">
        <f t="shared" si="53"/>
        <v>1.4539882967449524E-2</v>
      </c>
      <c r="N419" s="53">
        <f t="shared" si="52"/>
        <v>0.64918195678248303</v>
      </c>
      <c r="O419" s="54">
        <f t="shared" si="54"/>
        <v>0</v>
      </c>
      <c r="P419" s="63" t="str">
        <f t="shared" si="55"/>
        <v/>
      </c>
      <c r="Q419" s="65" t="str">
        <f t="shared" si="56"/>
        <v/>
      </c>
      <c r="R419" s="66" t="str">
        <f t="shared" si="57"/>
        <v/>
      </c>
      <c r="S419" s="65" t="str">
        <f t="shared" si="58"/>
        <v/>
      </c>
    </row>
    <row r="420" spans="10:19" x14ac:dyDescent="0.2">
      <c r="J420" s="47">
        <v>411</v>
      </c>
      <c r="K420" s="49"/>
      <c r="L420" s="43">
        <f t="shared" si="51"/>
        <v>11.809012092776378</v>
      </c>
      <c r="M420" s="44">
        <f t="shared" si="53"/>
        <v>1.4474034272383352E-2</v>
      </c>
      <c r="N420" s="53">
        <f t="shared" si="52"/>
        <v>0.64616697268084344</v>
      </c>
      <c r="O420" s="54">
        <f t="shared" si="54"/>
        <v>0</v>
      </c>
      <c r="P420" s="63" t="str">
        <f t="shared" si="55"/>
        <v/>
      </c>
      <c r="Q420" s="65" t="str">
        <f t="shared" si="56"/>
        <v/>
      </c>
      <c r="R420" s="66" t="str">
        <f t="shared" si="57"/>
        <v/>
      </c>
      <c r="S420" s="65" t="str">
        <f t="shared" si="58"/>
        <v/>
      </c>
    </row>
    <row r="421" spans="10:19" x14ac:dyDescent="0.2">
      <c r="J421" s="47">
        <v>412</v>
      </c>
      <c r="K421" s="49"/>
      <c r="L421" s="43">
        <f t="shared" si="51"/>
        <v>11.823453295837012</v>
      </c>
      <c r="M421" s="44">
        <f t="shared" si="53"/>
        <v>1.4408409103782877E-2</v>
      </c>
      <c r="N421" s="53">
        <f t="shared" si="52"/>
        <v>0.64316300355983813</v>
      </c>
      <c r="O421" s="54">
        <f t="shared" si="54"/>
        <v>0</v>
      </c>
      <c r="P421" s="63" t="str">
        <f t="shared" si="55"/>
        <v/>
      </c>
      <c r="Q421" s="65" t="str">
        <f t="shared" si="56"/>
        <v/>
      </c>
      <c r="R421" s="66" t="str">
        <f t="shared" si="57"/>
        <v/>
      </c>
      <c r="S421" s="65" t="str">
        <f t="shared" si="58"/>
        <v/>
      </c>
    </row>
    <row r="422" spans="10:19" x14ac:dyDescent="0.2">
      <c r="J422" s="47">
        <v>413</v>
      </c>
      <c r="K422" s="49"/>
      <c r="L422" s="43">
        <f t="shared" si="51"/>
        <v>11.837828985493696</v>
      </c>
      <c r="M422" s="44">
        <f t="shared" si="53"/>
        <v>1.434300746412988E-2</v>
      </c>
      <c r="N422" s="53">
        <f t="shared" si="52"/>
        <v>0.64017003983746257</v>
      </c>
      <c r="O422" s="54">
        <f t="shared" si="54"/>
        <v>0</v>
      </c>
      <c r="P422" s="63" t="str">
        <f t="shared" si="55"/>
        <v/>
      </c>
      <c r="Q422" s="65" t="str">
        <f t="shared" si="56"/>
        <v/>
      </c>
      <c r="R422" s="66" t="str">
        <f t="shared" si="57"/>
        <v/>
      </c>
      <c r="S422" s="65" t="str">
        <f t="shared" si="58"/>
        <v/>
      </c>
    </row>
    <row r="423" spans="10:19" x14ac:dyDescent="0.2">
      <c r="J423" s="47">
        <v>414</v>
      </c>
      <c r="K423" s="49"/>
      <c r="L423" s="43">
        <f t="shared" si="51"/>
        <v>11.852139385272777</v>
      </c>
      <c r="M423" s="44">
        <f t="shared" si="53"/>
        <v>1.4277829346690354E-2</v>
      </c>
      <c r="N423" s="53">
        <f t="shared" si="52"/>
        <v>0.63718807158085333</v>
      </c>
      <c r="O423" s="54">
        <f t="shared" si="54"/>
        <v>0</v>
      </c>
      <c r="P423" s="63" t="str">
        <f t="shared" si="55"/>
        <v/>
      </c>
      <c r="Q423" s="65" t="str">
        <f t="shared" si="56"/>
        <v/>
      </c>
      <c r="R423" s="66" t="str">
        <f t="shared" si="57"/>
        <v/>
      </c>
      <c r="S423" s="65" t="str">
        <f t="shared" si="58"/>
        <v/>
      </c>
    </row>
    <row r="424" spans="10:19" x14ac:dyDescent="0.2">
      <c r="J424" s="47">
        <v>415</v>
      </c>
      <c r="K424" s="49"/>
      <c r="L424" s="43">
        <f t="shared" si="51"/>
        <v>11.866384718689297</v>
      </c>
      <c r="M424" s="44">
        <f t="shared" si="53"/>
        <v>1.42128747356088E-2</v>
      </c>
      <c r="N424" s="53">
        <f t="shared" si="52"/>
        <v>0.63421708851049097</v>
      </c>
      <c r="O424" s="54">
        <f t="shared" si="54"/>
        <v>0</v>
      </c>
      <c r="P424" s="63" t="str">
        <f t="shared" si="55"/>
        <v/>
      </c>
      <c r="Q424" s="65" t="str">
        <f t="shared" si="56"/>
        <v/>
      </c>
      <c r="R424" s="66" t="str">
        <f t="shared" si="57"/>
        <v/>
      </c>
      <c r="S424" s="65" t="str">
        <f t="shared" si="58"/>
        <v/>
      </c>
    </row>
    <row r="425" spans="10:19" x14ac:dyDescent="0.2">
      <c r="J425" s="47">
        <v>416</v>
      </c>
      <c r="K425" s="49"/>
      <c r="L425" s="43">
        <f t="shared" si="51"/>
        <v>11.880565209237917</v>
      </c>
      <c r="M425" s="44">
        <f t="shared" si="53"/>
        <v>1.4148143606002099E-2</v>
      </c>
      <c r="N425" s="53">
        <f t="shared" si="52"/>
        <v>0.63125708000439928</v>
      </c>
      <c r="O425" s="54">
        <f t="shared" si="54"/>
        <v>0</v>
      </c>
      <c r="P425" s="63" t="str">
        <f t="shared" si="55"/>
        <v/>
      </c>
      <c r="Q425" s="65" t="str">
        <f t="shared" si="56"/>
        <v/>
      </c>
      <c r="R425" s="66" t="str">
        <f t="shared" si="57"/>
        <v/>
      </c>
      <c r="S425" s="65" t="str">
        <f t="shared" si="58"/>
        <v/>
      </c>
    </row>
    <row r="426" spans="10:19" x14ac:dyDescent="0.2">
      <c r="J426" s="47">
        <v>417</v>
      </c>
      <c r="K426" s="49"/>
      <c r="L426" s="43">
        <f t="shared" si="51"/>
        <v>11.894681080383952</v>
      </c>
      <c r="M426" s="44">
        <f t="shared" si="53"/>
        <v>1.4083635924053128E-2</v>
      </c>
      <c r="N426" s="53">
        <f t="shared" si="52"/>
        <v>0.62830803510227007</v>
      </c>
      <c r="O426" s="54">
        <f t="shared" si="54"/>
        <v>0</v>
      </c>
      <c r="P426" s="63" t="str">
        <f t="shared" si="55"/>
        <v/>
      </c>
      <c r="Q426" s="65" t="str">
        <f t="shared" si="56"/>
        <v/>
      </c>
      <c r="R426" s="66" t="str">
        <f t="shared" si="57"/>
        <v/>
      </c>
      <c r="S426" s="65" t="str">
        <f t="shared" si="58"/>
        <v/>
      </c>
    </row>
    <row r="427" spans="10:19" x14ac:dyDescent="0.2">
      <c r="J427" s="47">
        <v>418</v>
      </c>
      <c r="K427" s="49"/>
      <c r="L427" s="43">
        <f t="shared" si="51"/>
        <v>11.908732555554456</v>
      </c>
      <c r="M427" s="44">
        <f t="shared" si="53"/>
        <v>1.4019351647103948E-2</v>
      </c>
      <c r="N427" s="53">
        <f t="shared" si="52"/>
        <v>0.62536994250965527</v>
      </c>
      <c r="O427" s="54">
        <f t="shared" si="54"/>
        <v>0</v>
      </c>
      <c r="P427" s="63" t="str">
        <f t="shared" si="55"/>
        <v/>
      </c>
      <c r="Q427" s="65" t="str">
        <f t="shared" si="56"/>
        <v/>
      </c>
      <c r="R427" s="66" t="str">
        <f t="shared" si="57"/>
        <v/>
      </c>
      <c r="S427" s="65" t="str">
        <f t="shared" si="58"/>
        <v/>
      </c>
    </row>
    <row r="428" spans="10:19" x14ac:dyDescent="0.2">
      <c r="J428" s="47">
        <v>419</v>
      </c>
      <c r="K428" s="49"/>
      <c r="L428" s="43">
        <f t="shared" si="51"/>
        <v>11.922719858129453</v>
      </c>
      <c r="M428" s="44">
        <f t="shared" si="53"/>
        <v>1.3955290723748733E-2</v>
      </c>
      <c r="N428" s="53">
        <f t="shared" si="52"/>
        <v>0.62244279060203134</v>
      </c>
      <c r="O428" s="54">
        <f t="shared" si="54"/>
        <v>0</v>
      </c>
      <c r="P428" s="63" t="str">
        <f t="shared" si="55"/>
        <v/>
      </c>
      <c r="Q428" s="65" t="str">
        <f t="shared" si="56"/>
        <v/>
      </c>
      <c r="R428" s="66" t="str">
        <f t="shared" si="57"/>
        <v/>
      </c>
      <c r="S428" s="65" t="str">
        <f t="shared" si="58"/>
        <v/>
      </c>
    </row>
    <row r="429" spans="10:19" x14ac:dyDescent="0.2">
      <c r="J429" s="47">
        <v>420</v>
      </c>
      <c r="K429" s="49"/>
      <c r="L429" s="43">
        <f t="shared" si="51"/>
        <v>11.936643211433227</v>
      </c>
      <c r="M429" s="44">
        <f t="shared" si="53"/>
        <v>1.3891453093926261E-2</v>
      </c>
      <c r="N429" s="53">
        <f t="shared" si="52"/>
        <v>0.61952656742892387</v>
      </c>
      <c r="O429" s="54">
        <f t="shared" si="54"/>
        <v>0</v>
      </c>
      <c r="P429" s="63" t="str">
        <f t="shared" si="55"/>
        <v/>
      </c>
      <c r="Q429" s="65" t="str">
        <f t="shared" si="56"/>
        <v/>
      </c>
      <c r="R429" s="66" t="str">
        <f t="shared" si="57"/>
        <v/>
      </c>
      <c r="S429" s="65" t="str">
        <f t="shared" si="58"/>
        <v/>
      </c>
    </row>
    <row r="430" spans="10:19" x14ac:dyDescent="0.2">
      <c r="J430" s="47">
        <v>421</v>
      </c>
      <c r="K430" s="49"/>
      <c r="L430" s="43">
        <f t="shared" si="51"/>
        <v>11.950502838725702</v>
      </c>
      <c r="M430" s="44">
        <f t="shared" si="53"/>
        <v>1.3827838689012118E-2</v>
      </c>
      <c r="N430" s="53">
        <f t="shared" si="52"/>
        <v>0.61662126071798085</v>
      </c>
      <c r="O430" s="54">
        <f t="shared" si="54"/>
        <v>0</v>
      </c>
      <c r="P430" s="63" t="str">
        <f t="shared" si="55"/>
        <v/>
      </c>
      <c r="Q430" s="65" t="str">
        <f t="shared" si="56"/>
        <v/>
      </c>
      <c r="R430" s="66" t="str">
        <f t="shared" si="57"/>
        <v/>
      </c>
      <c r="S430" s="65" t="str">
        <f t="shared" si="58"/>
        <v/>
      </c>
    </row>
    <row r="431" spans="10:19" x14ac:dyDescent="0.2">
      <c r="J431" s="47">
        <v>422</v>
      </c>
      <c r="K431" s="49"/>
      <c r="L431" s="43">
        <f t="shared" si="51"/>
        <v>11.964298963193947</v>
      </c>
      <c r="M431" s="44">
        <f t="shared" si="53"/>
        <v>1.3764447431910491E-2</v>
      </c>
      <c r="N431" s="53">
        <f t="shared" si="52"/>
        <v>0.6137268578789925</v>
      </c>
      <c r="O431" s="54">
        <f t="shared" si="54"/>
        <v>0</v>
      </c>
      <c r="P431" s="63" t="str">
        <f t="shared" si="55"/>
        <v/>
      </c>
      <c r="Q431" s="65" t="str">
        <f t="shared" si="56"/>
        <v/>
      </c>
      <c r="R431" s="66" t="str">
        <f t="shared" si="57"/>
        <v/>
      </c>
      <c r="S431" s="65" t="str">
        <f t="shared" si="58"/>
        <v/>
      </c>
    </row>
    <row r="432" spans="10:19" x14ac:dyDescent="0.2">
      <c r="J432" s="47">
        <v>423</v>
      </c>
      <c r="K432" s="49"/>
      <c r="L432" s="43">
        <f t="shared" si="51"/>
        <v>11.978031807943729</v>
      </c>
      <c r="M432" s="44">
        <f t="shared" si="53"/>
        <v>1.3701279237145586E-2</v>
      </c>
      <c r="N432" s="53">
        <f t="shared" si="52"/>
        <v>0.6108433460079592</v>
      </c>
      <c r="O432" s="54">
        <f t="shared" si="54"/>
        <v>0</v>
      </c>
      <c r="P432" s="63" t="str">
        <f t="shared" si="55"/>
        <v/>
      </c>
      <c r="Q432" s="65" t="str">
        <f t="shared" si="56"/>
        <v/>
      </c>
      <c r="R432" s="66" t="str">
        <f t="shared" si="57"/>
        <v/>
      </c>
      <c r="S432" s="65" t="str">
        <f t="shared" si="58"/>
        <v/>
      </c>
    </row>
    <row r="433" spans="10:19" x14ac:dyDescent="0.2">
      <c r="J433" s="47">
        <v>424</v>
      </c>
      <c r="K433" s="49"/>
      <c r="L433" s="43">
        <f t="shared" si="51"/>
        <v>11.991701595991186</v>
      </c>
      <c r="M433" s="44">
        <f t="shared" si="53"/>
        <v>1.3638334010952723E-2</v>
      </c>
      <c r="N433" s="53">
        <f t="shared" si="52"/>
        <v>0.60797071189106333</v>
      </c>
      <c r="O433" s="54">
        <f t="shared" si="54"/>
        <v>0</v>
      </c>
      <c r="P433" s="63" t="str">
        <f t="shared" si="55"/>
        <v/>
      </c>
      <c r="Q433" s="65" t="str">
        <f t="shared" si="56"/>
        <v/>
      </c>
      <c r="R433" s="66" t="str">
        <f t="shared" si="57"/>
        <v/>
      </c>
      <c r="S433" s="65" t="str">
        <f t="shared" si="58"/>
        <v/>
      </c>
    </row>
    <row r="434" spans="10:19" x14ac:dyDescent="0.2">
      <c r="J434" s="47">
        <v>425</v>
      </c>
      <c r="K434" s="49"/>
      <c r="L434" s="43">
        <f t="shared" si="51"/>
        <v>12.005308550254593</v>
      </c>
      <c r="M434" s="44">
        <f t="shared" si="53"/>
        <v>1.3575611651368983E-2</v>
      </c>
      <c r="N434" s="53">
        <f t="shared" si="52"/>
        <v>0.60510894200866439</v>
      </c>
      <c r="O434" s="54">
        <f t="shared" si="54"/>
        <v>0</v>
      </c>
      <c r="P434" s="63" t="str">
        <f t="shared" si="55"/>
        <v/>
      </c>
      <c r="Q434" s="65" t="str">
        <f t="shared" si="56"/>
        <v/>
      </c>
      <c r="R434" s="66" t="str">
        <f t="shared" si="57"/>
        <v/>
      </c>
      <c r="S434" s="65" t="str">
        <f t="shared" si="58"/>
        <v/>
      </c>
    </row>
    <row r="435" spans="10:19" x14ac:dyDescent="0.2">
      <c r="J435" s="47">
        <v>426</v>
      </c>
      <c r="K435" s="49"/>
      <c r="L435" s="43">
        <f t="shared" si="51"/>
        <v>12.018852893546194</v>
      </c>
      <c r="M435" s="44">
        <f t="shared" si="53"/>
        <v>1.3513112048323523E-2</v>
      </c>
      <c r="N435" s="53">
        <f t="shared" si="52"/>
        <v>0.60225802253925664</v>
      </c>
      <c r="O435" s="54">
        <f t="shared" si="54"/>
        <v>0</v>
      </c>
      <c r="P435" s="63" t="str">
        <f t="shared" si="55"/>
        <v/>
      </c>
      <c r="Q435" s="65" t="str">
        <f t="shared" si="56"/>
        <v/>
      </c>
      <c r="R435" s="66" t="str">
        <f t="shared" si="57"/>
        <v/>
      </c>
      <c r="S435" s="65" t="str">
        <f t="shared" si="58"/>
        <v/>
      </c>
    </row>
    <row r="436" spans="10:19" x14ac:dyDescent="0.2">
      <c r="J436" s="47">
        <v>427</v>
      </c>
      <c r="K436" s="49"/>
      <c r="L436" s="43">
        <f t="shared" si="51"/>
        <v>12.032334848564144</v>
      </c>
      <c r="M436" s="44">
        <f t="shared" si="53"/>
        <v>1.3450835083727431E-2</v>
      </c>
      <c r="N436" s="53">
        <f t="shared" si="52"/>
        <v>0.59941793936339671</v>
      </c>
      <c r="O436" s="54">
        <f t="shared" si="54"/>
        <v>0</v>
      </c>
      <c r="P436" s="63" t="str">
        <f t="shared" si="55"/>
        <v/>
      </c>
      <c r="Q436" s="65" t="str">
        <f t="shared" si="56"/>
        <v/>
      </c>
      <c r="R436" s="66" t="str">
        <f t="shared" si="57"/>
        <v/>
      </c>
      <c r="S436" s="65" t="str">
        <f t="shared" si="58"/>
        <v/>
      </c>
    </row>
    <row r="437" spans="10:19" x14ac:dyDescent="0.2">
      <c r="J437" s="47">
        <v>428</v>
      </c>
      <c r="K437" s="49"/>
      <c r="L437" s="43">
        <f t="shared" si="51"/>
        <v>12.045754637884546</v>
      </c>
      <c r="M437" s="44">
        <f t="shared" si="53"/>
        <v>1.3388780631563299E-2</v>
      </c>
      <c r="N437" s="53">
        <f t="shared" si="52"/>
        <v>0.59658867806761506</v>
      </c>
      <c r="O437" s="54">
        <f t="shared" si="54"/>
        <v>0</v>
      </c>
      <c r="P437" s="63" t="str">
        <f t="shared" si="55"/>
        <v/>
      </c>
      <c r="Q437" s="65" t="str">
        <f t="shared" si="56"/>
        <v/>
      </c>
      <c r="R437" s="66" t="str">
        <f t="shared" si="57"/>
        <v/>
      </c>
      <c r="S437" s="65" t="str">
        <f t="shared" si="58"/>
        <v/>
      </c>
    </row>
    <row r="438" spans="10:19" x14ac:dyDescent="0.2">
      <c r="J438" s="47">
        <v>429</v>
      </c>
      <c r="K438" s="49"/>
      <c r="L438" s="43">
        <f t="shared" si="51"/>
        <v>12.05911248395355</v>
      </c>
      <c r="M438" s="44">
        <f t="shared" si="53"/>
        <v>1.3326948557974278E-2</v>
      </c>
      <c r="N438" s="53">
        <f t="shared" si="52"/>
        <v>0.59377022394831691</v>
      </c>
      <c r="O438" s="54">
        <f t="shared" si="54"/>
        <v>0</v>
      </c>
      <c r="P438" s="63" t="str">
        <f t="shared" si="55"/>
        <v/>
      </c>
      <c r="Q438" s="65" t="str">
        <f t="shared" si="56"/>
        <v/>
      </c>
      <c r="R438" s="66" t="str">
        <f t="shared" si="57"/>
        <v/>
      </c>
      <c r="S438" s="65" t="str">
        <f t="shared" si="58"/>
        <v/>
      </c>
    </row>
    <row r="439" spans="10:19" x14ac:dyDescent="0.2">
      <c r="J439" s="47">
        <v>430</v>
      </c>
      <c r="K439" s="49"/>
      <c r="L439" s="43">
        <f t="shared" si="51"/>
        <v>12.072408609079567</v>
      </c>
      <c r="M439" s="44">
        <f t="shared" si="53"/>
        <v>1.3265338721352795E-2</v>
      </c>
      <c r="N439" s="53">
        <f t="shared" si="52"/>
        <v>0.59096256201562447</v>
      </c>
      <c r="O439" s="54">
        <f t="shared" si="54"/>
        <v>0</v>
      </c>
      <c r="P439" s="63" t="str">
        <f t="shared" si="55"/>
        <v/>
      </c>
      <c r="Q439" s="65" t="str">
        <f t="shared" si="56"/>
        <v/>
      </c>
      <c r="R439" s="66" t="str">
        <f t="shared" si="57"/>
        <v/>
      </c>
      <c r="S439" s="65" t="str">
        <f t="shared" si="58"/>
        <v/>
      </c>
    </row>
    <row r="440" spans="10:19" x14ac:dyDescent="0.2">
      <c r="J440" s="47">
        <v>431</v>
      </c>
      <c r="K440" s="49"/>
      <c r="L440" s="43">
        <f t="shared" si="51"/>
        <v>12.08564323542557</v>
      </c>
      <c r="M440" s="44">
        <f t="shared" si="53"/>
        <v>1.3203950972428827E-2</v>
      </c>
      <c r="N440" s="53">
        <f t="shared" si="52"/>
        <v>0.58816567699723876</v>
      </c>
      <c r="O440" s="54">
        <f t="shared" si="54"/>
        <v>0</v>
      </c>
      <c r="P440" s="63" t="str">
        <f t="shared" si="55"/>
        <v/>
      </c>
      <c r="Q440" s="65" t="str">
        <f t="shared" si="56"/>
        <v/>
      </c>
      <c r="R440" s="66" t="str">
        <f t="shared" si="57"/>
        <v/>
      </c>
      <c r="S440" s="65" t="str">
        <f t="shared" si="58"/>
        <v/>
      </c>
    </row>
    <row r="441" spans="10:19" x14ac:dyDescent="0.2">
      <c r="J441" s="47">
        <v>432</v>
      </c>
      <c r="K441" s="49"/>
      <c r="L441" s="43">
        <f t="shared" si="51"/>
        <v>12.098816585001462</v>
      </c>
      <c r="M441" s="44">
        <f t="shared" si="53"/>
        <v>1.3142785154357791E-2</v>
      </c>
      <c r="N441" s="53">
        <f t="shared" si="52"/>
        <v>0.58537955334223568</v>
      </c>
      <c r="O441" s="54">
        <f t="shared" si="54"/>
        <v>0</v>
      </c>
      <c r="P441" s="63" t="str">
        <f t="shared" si="55"/>
        <v/>
      </c>
      <c r="Q441" s="65" t="str">
        <f t="shared" si="56"/>
        <v/>
      </c>
      <c r="R441" s="66" t="str">
        <f t="shared" si="57"/>
        <v/>
      </c>
      <c r="S441" s="65" t="str">
        <f t="shared" si="58"/>
        <v/>
      </c>
    </row>
    <row r="442" spans="10:19" x14ac:dyDescent="0.2">
      <c r="J442" s="47">
        <v>433</v>
      </c>
      <c r="K442" s="49"/>
      <c r="L442" s="43">
        <f t="shared" si="51"/>
        <v>12.111928879656546</v>
      </c>
      <c r="M442" s="44">
        <f t="shared" si="53"/>
        <v>1.3081841102807997E-2</v>
      </c>
      <c r="N442" s="53">
        <f t="shared" si="52"/>
        <v>0.58260417522489405</v>
      </c>
      <c r="O442" s="54">
        <f t="shared" si="54"/>
        <v>0</v>
      </c>
      <c r="P442" s="63" t="str">
        <f t="shared" si="55"/>
        <v/>
      </c>
      <c r="Q442" s="65" t="str">
        <f t="shared" si="56"/>
        <v/>
      </c>
      <c r="R442" s="66" t="str">
        <f t="shared" si="57"/>
        <v/>
      </c>
      <c r="S442" s="65" t="str">
        <f t="shared" si="58"/>
        <v/>
      </c>
    </row>
    <row r="443" spans="10:19" x14ac:dyDescent="0.2">
      <c r="J443" s="47">
        <v>434</v>
      </c>
      <c r="K443" s="49"/>
      <c r="L443" s="43">
        <f t="shared" si="51"/>
        <v>12.124980341072087</v>
      </c>
      <c r="M443" s="44">
        <f t="shared" si="53"/>
        <v>1.3021118646047705E-2</v>
      </c>
      <c r="N443" s="53">
        <f t="shared" si="52"/>
        <v>0.57983952654842241</v>
      </c>
      <c r="O443" s="54">
        <f t="shared" si="54"/>
        <v>0</v>
      </c>
      <c r="P443" s="63" t="str">
        <f t="shared" si="55"/>
        <v/>
      </c>
      <c r="Q443" s="65" t="str">
        <f t="shared" si="56"/>
        <v/>
      </c>
      <c r="R443" s="66" t="str">
        <f t="shared" si="57"/>
        <v/>
      </c>
      <c r="S443" s="65" t="str">
        <f t="shared" si="58"/>
        <v/>
      </c>
    </row>
    <row r="444" spans="10:19" x14ac:dyDescent="0.2">
      <c r="J444" s="47">
        <v>435</v>
      </c>
      <c r="K444" s="49"/>
      <c r="L444" s="43">
        <f t="shared" si="51"/>
        <v>12.137971190753966</v>
      </c>
      <c r="M444" s="44">
        <f t="shared" si="53"/>
        <v>1.296061760503169E-2</v>
      </c>
      <c r="N444" s="53">
        <f t="shared" si="52"/>
        <v>0.57708559094871603</v>
      </c>
      <c r="O444" s="54">
        <f t="shared" si="54"/>
        <v>0</v>
      </c>
      <c r="P444" s="63" t="str">
        <f t="shared" si="55"/>
        <v/>
      </c>
      <c r="Q444" s="65" t="str">
        <f t="shared" si="56"/>
        <v/>
      </c>
      <c r="R444" s="66" t="str">
        <f t="shared" si="57"/>
        <v/>
      </c>
      <c r="S444" s="65" t="str">
        <f t="shared" si="58"/>
        <v/>
      </c>
    </row>
    <row r="445" spans="10:19" x14ac:dyDescent="0.2">
      <c r="J445" s="47">
        <v>436</v>
      </c>
      <c r="K445" s="49"/>
      <c r="L445" s="43">
        <f t="shared" si="51"/>
        <v>12.150901650025387</v>
      </c>
      <c r="M445" s="44">
        <f t="shared" si="53"/>
        <v>1.2900337793487465E-2</v>
      </c>
      <c r="N445" s="53">
        <f t="shared" si="52"/>
        <v>0.57434235179811211</v>
      </c>
      <c r="O445" s="54">
        <f t="shared" si="54"/>
        <v>0</v>
      </c>
      <c r="P445" s="63" t="str">
        <f t="shared" si="55"/>
        <v/>
      </c>
      <c r="Q445" s="65" t="str">
        <f t="shared" si="56"/>
        <v/>
      </c>
      <c r="R445" s="66" t="str">
        <f t="shared" si="57"/>
        <v/>
      </c>
      <c r="S445" s="65" t="str">
        <f t="shared" si="58"/>
        <v/>
      </c>
    </row>
    <row r="446" spans="10:19" x14ac:dyDescent="0.2">
      <c r="J446" s="47">
        <v>437</v>
      </c>
      <c r="K446" s="49"/>
      <c r="L446" s="43">
        <f t="shared" si="51"/>
        <v>12.163771940019705</v>
      </c>
      <c r="M446" s="44">
        <f t="shared" si="53"/>
        <v>1.284027901800102E-2</v>
      </c>
      <c r="N446" s="53">
        <f t="shared" si="52"/>
        <v>0.57160979220903663</v>
      </c>
      <c r="O446" s="54">
        <f t="shared" si="54"/>
        <v>0</v>
      </c>
      <c r="P446" s="63" t="str">
        <f t="shared" si="55"/>
        <v/>
      </c>
      <c r="Q446" s="65" t="str">
        <f t="shared" si="56"/>
        <v/>
      </c>
      <c r="R446" s="66" t="str">
        <f t="shared" si="57"/>
        <v/>
      </c>
      <c r="S446" s="65" t="str">
        <f t="shared" si="58"/>
        <v/>
      </c>
    </row>
    <row r="447" spans="10:19" x14ac:dyDescent="0.2">
      <c r="J447" s="47">
        <v>438</v>
      </c>
      <c r="K447" s="49"/>
      <c r="L447" s="43">
        <f t="shared" si="51"/>
        <v>12.176582281673332</v>
      </c>
      <c r="M447" s="44">
        <f t="shared" si="53"/>
        <v>1.2780441078102129E-2</v>
      </c>
      <c r="N447" s="53">
        <f t="shared" si="52"/>
        <v>0.56888789503771342</v>
      </c>
      <c r="O447" s="54">
        <f t="shared" si="54"/>
        <v>0</v>
      </c>
      <c r="P447" s="63" t="str">
        <f t="shared" si="55"/>
        <v/>
      </c>
      <c r="Q447" s="65" t="str">
        <f t="shared" si="56"/>
        <v/>
      </c>
      <c r="R447" s="66" t="str">
        <f t="shared" si="57"/>
        <v/>
      </c>
      <c r="S447" s="65" t="str">
        <f t="shared" si="58"/>
        <v/>
      </c>
    </row>
    <row r="448" spans="10:19" x14ac:dyDescent="0.2">
      <c r="J448" s="47">
        <v>439</v>
      </c>
      <c r="K448" s="49"/>
      <c r="L448" s="43">
        <f t="shared" si="51"/>
        <v>12.189332895718701</v>
      </c>
      <c r="M448" s="44">
        <f t="shared" si="53"/>
        <v>1.2720823766349211E-2</v>
      </c>
      <c r="N448" s="53">
        <f t="shared" si="52"/>
        <v>0.56617664288780922</v>
      </c>
      <c r="O448" s="54">
        <f t="shared" si="54"/>
        <v>0</v>
      </c>
      <c r="P448" s="63" t="str">
        <f t="shared" si="55"/>
        <v/>
      </c>
      <c r="Q448" s="65" t="str">
        <f t="shared" si="56"/>
        <v/>
      </c>
      <c r="R448" s="66" t="str">
        <f t="shared" si="57"/>
        <v/>
      </c>
      <c r="S448" s="65" t="str">
        <f t="shared" si="58"/>
        <v/>
      </c>
    </row>
    <row r="449" spans="10:19" x14ac:dyDescent="0.2">
      <c r="J449" s="47">
        <v>440</v>
      </c>
      <c r="K449" s="49"/>
      <c r="L449" s="43">
        <f t="shared" si="51"/>
        <v>12.202024002677378</v>
      </c>
      <c r="M449" s="44">
        <f t="shared" si="53"/>
        <v>1.2661426868413773E-2</v>
      </c>
      <c r="N449" s="53">
        <f t="shared" si="52"/>
        <v>0.56347601811402726</v>
      </c>
      <c r="O449" s="54">
        <f t="shared" si="54"/>
        <v>0</v>
      </c>
      <c r="P449" s="63" t="str">
        <f t="shared" si="55"/>
        <v/>
      </c>
      <c r="Q449" s="65" t="str">
        <f t="shared" si="56"/>
        <v/>
      </c>
      <c r="R449" s="66" t="str">
        <f t="shared" si="57"/>
        <v/>
      </c>
      <c r="S449" s="65" t="str">
        <f t="shared" si="58"/>
        <v/>
      </c>
    </row>
    <row r="450" spans="10:19" x14ac:dyDescent="0.2">
      <c r="J450" s="47">
        <v>441</v>
      </c>
      <c r="K450" s="49"/>
      <c r="L450" s="43">
        <f t="shared" si="51"/>
        <v>12.214655822853167</v>
      </c>
      <c r="M450" s="44">
        <f t="shared" si="53"/>
        <v>1.260225016316442E-2</v>
      </c>
      <c r="N450" s="53">
        <f t="shared" si="52"/>
        <v>0.56078600282575941</v>
      </c>
      <c r="O450" s="54">
        <f t="shared" si="54"/>
        <v>0</v>
      </c>
      <c r="P450" s="63" t="str">
        <f t="shared" si="55"/>
        <v/>
      </c>
      <c r="Q450" s="65" t="str">
        <f t="shared" si="56"/>
        <v/>
      </c>
      <c r="R450" s="66" t="str">
        <f t="shared" si="57"/>
        <v/>
      </c>
      <c r="S450" s="65" t="str">
        <f t="shared" si="58"/>
        <v/>
      </c>
    </row>
    <row r="451" spans="10:19" x14ac:dyDescent="0.2">
      <c r="J451" s="47">
        <v>442</v>
      </c>
      <c r="K451" s="49"/>
      <c r="L451" s="43">
        <f t="shared" si="51"/>
        <v>12.227228576325389</v>
      </c>
      <c r="M451" s="44">
        <f t="shared" si="53"/>
        <v>1.2543293422750309E-2</v>
      </c>
      <c r="N451" s="53">
        <f t="shared" si="52"/>
        <v>0.55810657889061588</v>
      </c>
      <c r="O451" s="54">
        <f t="shared" si="54"/>
        <v>0</v>
      </c>
      <c r="P451" s="63" t="str">
        <f t="shared" si="55"/>
        <v/>
      </c>
      <c r="Q451" s="65" t="str">
        <f t="shared" si="56"/>
        <v/>
      </c>
      <c r="R451" s="66" t="str">
        <f t="shared" si="57"/>
        <v/>
      </c>
      <c r="S451" s="65" t="str">
        <f t="shared" si="58"/>
        <v/>
      </c>
    </row>
    <row r="452" spans="10:19" x14ac:dyDescent="0.2">
      <c r="J452" s="47">
        <v>443</v>
      </c>
      <c r="K452" s="49"/>
      <c r="L452" s="43">
        <f t="shared" si="51"/>
        <v>12.239742482942189</v>
      </c>
      <c r="M452" s="44">
        <f t="shared" si="53"/>
        <v>1.248455641268433E-2</v>
      </c>
      <c r="N452" s="53">
        <f t="shared" si="52"/>
        <v>0.55543772793800272</v>
      </c>
      <c r="O452" s="54">
        <f t="shared" si="54"/>
        <v>0</v>
      </c>
      <c r="P452" s="63" t="str">
        <f t="shared" si="55"/>
        <v/>
      </c>
      <c r="Q452" s="65" t="str">
        <f t="shared" si="56"/>
        <v/>
      </c>
      <c r="R452" s="66" t="str">
        <f t="shared" si="57"/>
        <v/>
      </c>
      <c r="S452" s="65" t="str">
        <f t="shared" si="58"/>
        <v/>
      </c>
    </row>
    <row r="453" spans="10:19" x14ac:dyDescent="0.2">
      <c r="J453" s="47">
        <v>444</v>
      </c>
      <c r="K453" s="49"/>
      <c r="L453" s="43">
        <f t="shared" si="51"/>
        <v>12.252197762313935</v>
      </c>
      <c r="M453" s="44">
        <f t="shared" si="53"/>
        <v>1.2426038891925648E-2</v>
      </c>
      <c r="N453" s="53">
        <f t="shared" si="52"/>
        <v>0.55277943136264085</v>
      </c>
      <c r="O453" s="54">
        <f t="shared" si="54"/>
        <v>0</v>
      </c>
      <c r="P453" s="63" t="str">
        <f t="shared" si="55"/>
        <v/>
      </c>
      <c r="Q453" s="65" t="str">
        <f t="shared" si="56"/>
        <v/>
      </c>
      <c r="R453" s="66" t="str">
        <f t="shared" si="57"/>
        <v/>
      </c>
      <c r="S453" s="65" t="str">
        <f t="shared" si="58"/>
        <v/>
      </c>
    </row>
    <row r="454" spans="10:19" x14ac:dyDescent="0.2">
      <c r="J454" s="47">
        <v>445</v>
      </c>
      <c r="K454" s="49"/>
      <c r="L454" s="43">
        <f t="shared" si="51"/>
        <v>12.264594633806709</v>
      </c>
      <c r="M454" s="44">
        <f t="shared" si="53"/>
        <v>1.2367740612961921E-2</v>
      </c>
      <c r="N454" s="53">
        <f t="shared" si="52"/>
        <v>0.55013167032808674</v>
      </c>
      <c r="O454" s="54">
        <f t="shared" si="54"/>
        <v>0</v>
      </c>
      <c r="P454" s="63" t="str">
        <f t="shared" si="55"/>
        <v/>
      </c>
      <c r="Q454" s="65" t="str">
        <f t="shared" si="56"/>
        <v/>
      </c>
      <c r="R454" s="66" t="str">
        <f t="shared" si="57"/>
        <v/>
      </c>
      <c r="S454" s="65" t="str">
        <f t="shared" si="58"/>
        <v/>
      </c>
    </row>
    <row r="455" spans="10:19" x14ac:dyDescent="0.2">
      <c r="J455" s="47">
        <v>446</v>
      </c>
      <c r="K455" s="49"/>
      <c r="L455" s="43">
        <f t="shared" si="51"/>
        <v>12.276933316535889</v>
      </c>
      <c r="M455" s="44">
        <f t="shared" si="53"/>
        <v>1.2309661321890989E-2</v>
      </c>
      <c r="N455" s="53">
        <f t="shared" si="52"/>
        <v>0.54749442577016794</v>
      </c>
      <c r="O455" s="54">
        <f t="shared" si="54"/>
        <v>0</v>
      </c>
      <c r="P455" s="63" t="str">
        <f t="shared" si="55"/>
        <v/>
      </c>
      <c r="Q455" s="65" t="str">
        <f t="shared" si="56"/>
        <v/>
      </c>
      <c r="R455" s="66" t="str">
        <f t="shared" si="57"/>
        <v/>
      </c>
      <c r="S455" s="65" t="str">
        <f t="shared" si="58"/>
        <v/>
      </c>
    </row>
    <row r="456" spans="10:19" x14ac:dyDescent="0.2">
      <c r="J456" s="47">
        <v>447</v>
      </c>
      <c r="K456" s="49"/>
      <c r="L456" s="43">
        <f t="shared" si="51"/>
        <v>12.289214029359787</v>
      </c>
      <c r="M456" s="44">
        <f t="shared" si="53"/>
        <v>1.2251800758502109E-2</v>
      </c>
      <c r="N456" s="53">
        <f t="shared" si="52"/>
        <v>0.54486767840049133</v>
      </c>
      <c r="O456" s="54">
        <f t="shared" si="54"/>
        <v>0</v>
      </c>
      <c r="P456" s="63" t="str">
        <f t="shared" si="55"/>
        <v/>
      </c>
      <c r="Q456" s="65" t="str">
        <f t="shared" si="56"/>
        <v/>
      </c>
      <c r="R456" s="66" t="str">
        <f t="shared" si="57"/>
        <v/>
      </c>
      <c r="S456" s="65" t="str">
        <f t="shared" si="58"/>
        <v/>
      </c>
    </row>
    <row r="457" spans="10:19" x14ac:dyDescent="0.2">
      <c r="J457" s="47">
        <v>448</v>
      </c>
      <c r="K457" s="49"/>
      <c r="L457" s="43">
        <f t="shared" ref="L457:L520" si="59">$F$39*TANH($F$40*J457/$F$39)-$F$41</f>
        <v>12.301436990873379</v>
      </c>
      <c r="M457" s="44">
        <f t="shared" si="53"/>
        <v>1.2194158656356752E-2</v>
      </c>
      <c r="N457" s="53">
        <f t="shared" ref="N457:N520" si="60">(L507-L457)</f>
        <v>0.54225140870983068</v>
      </c>
      <c r="O457" s="54">
        <f t="shared" si="54"/>
        <v>0</v>
      </c>
      <c r="P457" s="63" t="str">
        <f t="shared" si="55"/>
        <v/>
      </c>
      <c r="Q457" s="65" t="str">
        <f t="shared" si="56"/>
        <v/>
      </c>
      <c r="R457" s="66" t="str">
        <f t="shared" si="57"/>
        <v/>
      </c>
      <c r="S457" s="65" t="str">
        <f t="shared" si="58"/>
        <v/>
      </c>
    </row>
    <row r="458" spans="10:19" x14ac:dyDescent="0.2">
      <c r="J458" s="47">
        <v>449</v>
      </c>
      <c r="K458" s="49"/>
      <c r="L458" s="43">
        <f t="shared" si="59"/>
        <v>12.313602419402121</v>
      </c>
      <c r="M458" s="44">
        <f t="shared" ref="M458:M521" si="61">$F$40*(1/COSH($F$40*J458/$F$39))^2</f>
        <v>1.2136734742868905E-2</v>
      </c>
      <c r="N458" s="53">
        <f t="shared" si="60"/>
        <v>0.53964559697156389</v>
      </c>
      <c r="O458" s="54">
        <f t="shared" ref="O458:O521" si="62">IF(N458&lt;=$B$48,1+O457,0)</f>
        <v>0</v>
      </c>
      <c r="P458" s="63" t="str">
        <f t="shared" ref="P458:P521" si="63">IF(J458&lt;=$F$43,J458,"")</f>
        <v/>
      </c>
      <c r="Q458" s="65" t="str">
        <f t="shared" ref="Q458:Q521" si="64">IF(J458&lt;=$F$43,L458,"")</f>
        <v/>
      </c>
      <c r="R458" s="66" t="str">
        <f t="shared" ref="R458:R521" si="65">IF(AND(J458&gt;=$F$43,J458&lt;=200),J458,"")</f>
        <v/>
      </c>
      <c r="S458" s="65" t="str">
        <f t="shared" ref="S458:S521" si="66">IF(AND(J458&gt;=$F$43,J458&lt;=200),L458,"")</f>
        <v/>
      </c>
    </row>
    <row r="459" spans="10:19" x14ac:dyDescent="0.2">
      <c r="J459" s="47">
        <v>450</v>
      </c>
      <c r="K459" s="49"/>
      <c r="L459" s="43">
        <f t="shared" si="59"/>
        <v>12.325710532995849</v>
      </c>
      <c r="M459" s="44">
        <f t="shared" si="61"/>
        <v>1.207952873938491E-2</v>
      </c>
      <c r="N459" s="53">
        <f t="shared" si="60"/>
        <v>0.53705022324502849</v>
      </c>
      <c r="O459" s="54">
        <f t="shared" si="62"/>
        <v>0</v>
      </c>
      <c r="P459" s="63" t="str">
        <f t="shared" si="63"/>
        <v/>
      </c>
      <c r="Q459" s="65" t="str">
        <f t="shared" si="64"/>
        <v/>
      </c>
      <c r="R459" s="66" t="str">
        <f t="shared" si="65"/>
        <v/>
      </c>
      <c r="S459" s="65" t="str">
        <f t="shared" si="66"/>
        <v/>
      </c>
    </row>
    <row r="460" spans="10:19" x14ac:dyDescent="0.2">
      <c r="J460" s="47">
        <v>451</v>
      </c>
      <c r="K460" s="49"/>
      <c r="L460" s="43">
        <f t="shared" si="59"/>
        <v>12.337761549422746</v>
      </c>
      <c r="M460" s="44">
        <f t="shared" si="61"/>
        <v>1.202254036126283E-2</v>
      </c>
      <c r="N460" s="53">
        <f t="shared" si="60"/>
        <v>0.53446526737888966</v>
      </c>
      <c r="O460" s="54">
        <f t="shared" si="62"/>
        <v>0</v>
      </c>
      <c r="P460" s="63" t="str">
        <f t="shared" si="63"/>
        <v/>
      </c>
      <c r="Q460" s="65" t="str">
        <f t="shared" si="64"/>
        <v/>
      </c>
      <c r="R460" s="66" t="str">
        <f t="shared" si="65"/>
        <v/>
      </c>
      <c r="S460" s="65" t="str">
        <f t="shared" si="66"/>
        <v/>
      </c>
    </row>
    <row r="461" spans="10:19" x14ac:dyDescent="0.2">
      <c r="J461" s="47">
        <v>452</v>
      </c>
      <c r="K461" s="49"/>
      <c r="L461" s="43">
        <f t="shared" si="59"/>
        <v>12.349755686163379</v>
      </c>
      <c r="M461" s="44">
        <f t="shared" si="61"/>
        <v>1.1965769317951359E-2</v>
      </c>
      <c r="N461" s="53">
        <f t="shared" si="60"/>
        <v>0.53189070901448332</v>
      </c>
      <c r="O461" s="54">
        <f t="shared" si="62"/>
        <v>0</v>
      </c>
      <c r="P461" s="63" t="str">
        <f t="shared" si="63"/>
        <v/>
      </c>
      <c r="Q461" s="65" t="str">
        <f t="shared" si="64"/>
        <v/>
      </c>
      <c r="R461" s="66" t="str">
        <f t="shared" si="65"/>
        <v/>
      </c>
      <c r="S461" s="65" t="str">
        <f t="shared" si="66"/>
        <v/>
      </c>
    </row>
    <row r="462" spans="10:19" x14ac:dyDescent="0.2">
      <c r="J462" s="47">
        <v>453</v>
      </c>
      <c r="K462" s="49"/>
      <c r="L462" s="43">
        <f t="shared" si="59"/>
        <v>12.361693160404853</v>
      </c>
      <c r="M462" s="44">
        <f t="shared" si="61"/>
        <v>1.1909215313068204E-2</v>
      </c>
      <c r="N462" s="53">
        <f t="shared" si="60"/>
        <v>0.52932652758909349</v>
      </c>
      <c r="O462" s="54">
        <f t="shared" si="62"/>
        <v>0</v>
      </c>
      <c r="P462" s="63" t="str">
        <f t="shared" si="63"/>
        <v/>
      </c>
      <c r="Q462" s="65" t="str">
        <f t="shared" si="64"/>
        <v/>
      </c>
      <c r="R462" s="66" t="str">
        <f t="shared" si="65"/>
        <v/>
      </c>
      <c r="S462" s="65" t="str">
        <f t="shared" si="66"/>
        <v/>
      </c>
    </row>
    <row r="463" spans="10:19" x14ac:dyDescent="0.2">
      <c r="J463" s="47">
        <v>454</v>
      </c>
      <c r="K463" s="49"/>
      <c r="L463" s="43">
        <f t="shared" si="59"/>
        <v>12.373574189035009</v>
      </c>
      <c r="M463" s="44">
        <f t="shared" si="61"/>
        <v>1.1852878044478075E-2</v>
      </c>
      <c r="N463" s="53">
        <f t="shared" si="60"/>
        <v>0.52677270233926343</v>
      </c>
      <c r="O463" s="54">
        <f t="shared" si="62"/>
        <v>0</v>
      </c>
      <c r="P463" s="63" t="str">
        <f t="shared" si="63"/>
        <v/>
      </c>
      <c r="Q463" s="65" t="str">
        <f t="shared" si="64"/>
        <v/>
      </c>
      <c r="R463" s="66" t="str">
        <f t="shared" si="65"/>
        <v/>
      </c>
      <c r="S463" s="65" t="str">
        <f t="shared" si="66"/>
        <v/>
      </c>
    </row>
    <row r="464" spans="10:19" x14ac:dyDescent="0.2">
      <c r="J464" s="47">
        <v>455</v>
      </c>
      <c r="K464" s="49"/>
      <c r="L464" s="43">
        <f t="shared" si="59"/>
        <v>12.385398988636702</v>
      </c>
      <c r="M464" s="44">
        <f t="shared" si="61"/>
        <v>1.1796757204370076E-2</v>
      </c>
      <c r="N464" s="53">
        <f t="shared" si="60"/>
        <v>0.52422921230404285</v>
      </c>
      <c r="O464" s="54">
        <f t="shared" si="62"/>
        <v>0</v>
      </c>
      <c r="P464" s="63" t="str">
        <f t="shared" si="63"/>
        <v/>
      </c>
      <c r="Q464" s="65" t="str">
        <f t="shared" si="64"/>
        <v/>
      </c>
      <c r="R464" s="66" t="str">
        <f t="shared" si="65"/>
        <v/>
      </c>
      <c r="S464" s="65" t="str">
        <f t="shared" si="66"/>
        <v/>
      </c>
    </row>
    <row r="465" spans="10:19" x14ac:dyDescent="0.2">
      <c r="J465" s="47">
        <v>456</v>
      </c>
      <c r="K465" s="49"/>
      <c r="L465" s="43">
        <f t="shared" si="59"/>
        <v>12.397167775482167</v>
      </c>
      <c r="M465" s="44">
        <f t="shared" si="61"/>
        <v>1.1740852479334778E-2</v>
      </c>
      <c r="N465" s="53">
        <f t="shared" si="60"/>
        <v>0.52169603632823325</v>
      </c>
      <c r="O465" s="54">
        <f t="shared" si="62"/>
        <v>0</v>
      </c>
      <c r="P465" s="63" t="str">
        <f t="shared" si="63"/>
        <v/>
      </c>
      <c r="Q465" s="65" t="str">
        <f t="shared" si="64"/>
        <v/>
      </c>
      <c r="R465" s="66" t="str">
        <f t="shared" si="65"/>
        <v/>
      </c>
      <c r="S465" s="65" t="str">
        <f t="shared" si="66"/>
        <v/>
      </c>
    </row>
    <row r="466" spans="10:19" x14ac:dyDescent="0.2">
      <c r="J466" s="47">
        <v>457</v>
      </c>
      <c r="K466" s="49"/>
      <c r="L466" s="43">
        <f t="shared" si="59"/>
        <v>12.408880765527476</v>
      </c>
      <c r="M466" s="44">
        <f t="shared" si="61"/>
        <v>1.1685163550440612E-2</v>
      </c>
      <c r="N466" s="53">
        <f t="shared" si="60"/>
        <v>0.51917315306556588</v>
      </c>
      <c r="O466" s="54">
        <f t="shared" si="62"/>
        <v>0</v>
      </c>
      <c r="P466" s="63" t="str">
        <f t="shared" si="63"/>
        <v/>
      </c>
      <c r="Q466" s="65" t="str">
        <f t="shared" si="64"/>
        <v/>
      </c>
      <c r="R466" s="66" t="str">
        <f t="shared" si="65"/>
        <v/>
      </c>
      <c r="S466" s="65" t="str">
        <f t="shared" si="66"/>
        <v/>
      </c>
    </row>
    <row r="467" spans="10:19" x14ac:dyDescent="0.2">
      <c r="J467" s="47">
        <v>458</v>
      </c>
      <c r="K467" s="49"/>
      <c r="L467" s="43">
        <f t="shared" si="59"/>
        <v>12.420538174407032</v>
      </c>
      <c r="M467" s="44">
        <f t="shared" si="61"/>
        <v>1.1629690093309945E-2</v>
      </c>
      <c r="N467" s="53">
        <f t="shared" si="60"/>
        <v>0.51666054098192227</v>
      </c>
      <c r="O467" s="54">
        <f t="shared" si="62"/>
        <v>0</v>
      </c>
      <c r="P467" s="63" t="str">
        <f t="shared" si="63"/>
        <v/>
      </c>
      <c r="Q467" s="65" t="str">
        <f t="shared" si="64"/>
        <v/>
      </c>
      <c r="R467" s="66" t="str">
        <f t="shared" si="65"/>
        <v/>
      </c>
      <c r="S467" s="65" t="str">
        <f t="shared" si="66"/>
        <v/>
      </c>
    </row>
    <row r="468" spans="10:19" x14ac:dyDescent="0.2">
      <c r="J468" s="47">
        <v>459</v>
      </c>
      <c r="K468" s="49"/>
      <c r="L468" s="43">
        <f t="shared" si="59"/>
        <v>12.432140217428159</v>
      </c>
      <c r="M468" s="44">
        <f t="shared" si="61"/>
        <v>1.1574431778194595E-2</v>
      </c>
      <c r="N468" s="53">
        <f t="shared" si="60"/>
        <v>0.51415817835849076</v>
      </c>
      <c r="O468" s="54">
        <f t="shared" si="62"/>
        <v>0</v>
      </c>
      <c r="P468" s="63" t="str">
        <f t="shared" si="63"/>
        <v/>
      </c>
      <c r="Q468" s="65" t="str">
        <f t="shared" si="64"/>
        <v/>
      </c>
      <c r="R468" s="66" t="str">
        <f t="shared" si="65"/>
        <v/>
      </c>
      <c r="S468" s="65" t="str">
        <f t="shared" si="66"/>
        <v/>
      </c>
    </row>
    <row r="469" spans="10:19" x14ac:dyDescent="0.2">
      <c r="J469" s="47">
        <v>460</v>
      </c>
      <c r="K469" s="49"/>
      <c r="L469" s="43">
        <f t="shared" si="59"/>
        <v>12.443687109565801</v>
      </c>
      <c r="M469" s="44">
        <f t="shared" si="61"/>
        <v>1.1519388270050843E-2</v>
      </c>
      <c r="N469" s="53">
        <f t="shared" si="60"/>
        <v>0.51166604329486276</v>
      </c>
      <c r="O469" s="54">
        <f t="shared" si="62"/>
        <v>0</v>
      </c>
      <c r="P469" s="63" t="str">
        <f t="shared" si="63"/>
        <v/>
      </c>
      <c r="Q469" s="65" t="str">
        <f t="shared" si="64"/>
        <v/>
      </c>
      <c r="R469" s="66" t="str">
        <f t="shared" si="65"/>
        <v/>
      </c>
      <c r="S469" s="65" t="str">
        <f t="shared" si="66"/>
        <v/>
      </c>
    </row>
    <row r="470" spans="10:19" x14ac:dyDescent="0.2">
      <c r="J470" s="47">
        <v>461</v>
      </c>
      <c r="K470" s="49"/>
      <c r="L470" s="43">
        <f t="shared" si="59"/>
        <v>12.455179065457221</v>
      </c>
      <c r="M470" s="44">
        <f t="shared" si="61"/>
        <v>1.1464559228614031E-2</v>
      </c>
      <c r="N470" s="53">
        <f t="shared" si="60"/>
        <v>0.50918411371220351</v>
      </c>
      <c r="O470" s="54">
        <f t="shared" si="62"/>
        <v>0</v>
      </c>
      <c r="P470" s="63" t="str">
        <f t="shared" si="63"/>
        <v/>
      </c>
      <c r="Q470" s="65" t="str">
        <f t="shared" si="64"/>
        <v/>
      </c>
      <c r="R470" s="66" t="str">
        <f t="shared" si="65"/>
        <v/>
      </c>
      <c r="S470" s="65" t="str">
        <f t="shared" si="66"/>
        <v/>
      </c>
    </row>
    <row r="471" spans="10:19" x14ac:dyDescent="0.2">
      <c r="J471" s="47">
        <v>462</v>
      </c>
      <c r="K471" s="49"/>
      <c r="L471" s="43">
        <f t="shared" si="59"/>
        <v>12.466616299396851</v>
      </c>
      <c r="M471" s="44">
        <f t="shared" si="61"/>
        <v>1.1409944308472555E-2</v>
      </c>
      <c r="N471" s="53">
        <f t="shared" si="60"/>
        <v>0.50671236735629854</v>
      </c>
      <c r="O471" s="54">
        <f t="shared" si="62"/>
        <v>0</v>
      </c>
      <c r="P471" s="63" t="str">
        <f t="shared" si="63"/>
        <v/>
      </c>
      <c r="Q471" s="65" t="str">
        <f t="shared" si="64"/>
        <v/>
      </c>
      <c r="R471" s="66" t="str">
        <f t="shared" si="65"/>
        <v/>
      </c>
      <c r="S471" s="65" t="str">
        <f t="shared" si="66"/>
        <v/>
      </c>
    </row>
    <row r="472" spans="10:19" x14ac:dyDescent="0.2">
      <c r="J472" s="47">
        <v>463</v>
      </c>
      <c r="K472" s="49"/>
      <c r="L472" s="43">
        <f t="shared" si="59"/>
        <v>12.477999025331158</v>
      </c>
      <c r="M472" s="44">
        <f t="shared" si="61"/>
        <v>1.1355543159141486E-2</v>
      </c>
      <c r="N472" s="53">
        <f t="shared" si="60"/>
        <v>0.50425078180062677</v>
      </c>
      <c r="O472" s="54">
        <f t="shared" si="62"/>
        <v>0</v>
      </c>
      <c r="P472" s="63" t="str">
        <f t="shared" si="63"/>
        <v/>
      </c>
      <c r="Q472" s="65" t="str">
        <f t="shared" si="64"/>
        <v/>
      </c>
      <c r="R472" s="66" t="str">
        <f t="shared" si="65"/>
        <v/>
      </c>
      <c r="S472" s="65" t="str">
        <f t="shared" si="66"/>
        <v/>
      </c>
    </row>
    <row r="473" spans="10:19" x14ac:dyDescent="0.2">
      <c r="J473" s="47">
        <v>464</v>
      </c>
      <c r="K473" s="49"/>
      <c r="L473" s="43">
        <f t="shared" si="59"/>
        <v>12.48932745685363</v>
      </c>
      <c r="M473" s="44">
        <f t="shared" si="61"/>
        <v>1.1301355425135636E-2</v>
      </c>
      <c r="N473" s="53">
        <f t="shared" si="60"/>
        <v>0.50179933444940339</v>
      </c>
      <c r="O473" s="54">
        <f t="shared" si="62"/>
        <v>0</v>
      </c>
      <c r="P473" s="63" t="str">
        <f t="shared" si="63"/>
        <v/>
      </c>
      <c r="Q473" s="65" t="str">
        <f t="shared" si="64"/>
        <v/>
      </c>
      <c r="R473" s="66" t="str">
        <f t="shared" si="65"/>
        <v/>
      </c>
      <c r="S473" s="65" t="str">
        <f t="shared" si="66"/>
        <v/>
      </c>
    </row>
    <row r="474" spans="10:19" x14ac:dyDescent="0.2">
      <c r="J474" s="47">
        <v>465</v>
      </c>
      <c r="K474" s="49"/>
      <c r="L474" s="43">
        <f t="shared" si="59"/>
        <v>12.500601807199788</v>
      </c>
      <c r="M474" s="44">
        <f t="shared" si="61"/>
        <v>1.1247380746042141E-2</v>
      </c>
      <c r="N474" s="53">
        <f t="shared" si="60"/>
        <v>0.49935800254059082</v>
      </c>
      <c r="O474" s="54">
        <f t="shared" si="62"/>
        <v>0</v>
      </c>
      <c r="P474" s="63" t="str">
        <f t="shared" si="63"/>
        <v/>
      </c>
      <c r="Q474" s="65" t="str">
        <f t="shared" si="64"/>
        <v/>
      </c>
      <c r="R474" s="66" t="str">
        <f t="shared" si="65"/>
        <v/>
      </c>
      <c r="S474" s="65" t="str">
        <f t="shared" si="66"/>
        <v/>
      </c>
    </row>
    <row r="475" spans="10:19" x14ac:dyDescent="0.2">
      <c r="J475" s="47">
        <v>466</v>
      </c>
      <c r="K475" s="49"/>
      <c r="L475" s="43">
        <f t="shared" si="59"/>
        <v>12.511822289242316</v>
      </c>
      <c r="M475" s="44">
        <f t="shared" si="61"/>
        <v>1.1193618756592546E-2</v>
      </c>
      <c r="N475" s="53">
        <f t="shared" si="60"/>
        <v>0.49692676314888828</v>
      </c>
      <c r="O475" s="54">
        <f t="shared" si="62"/>
        <v>0</v>
      </c>
      <c r="P475" s="63" t="str">
        <f t="shared" si="63"/>
        <v/>
      </c>
      <c r="Q475" s="65" t="str">
        <f t="shared" si="64"/>
        <v/>
      </c>
      <c r="R475" s="66" t="str">
        <f t="shared" si="65"/>
        <v/>
      </c>
      <c r="S475" s="65" t="str">
        <f t="shared" si="66"/>
        <v/>
      </c>
    </row>
    <row r="476" spans="10:19" x14ac:dyDescent="0.2">
      <c r="J476" s="47">
        <v>467</v>
      </c>
      <c r="K476" s="49"/>
      <c r="L476" s="43">
        <f t="shared" si="59"/>
        <v>12.522989115486222</v>
      </c>
      <c r="M476" s="44">
        <f t="shared" si="61"/>
        <v>1.1140069086734403E-2</v>
      </c>
      <c r="N476" s="53">
        <f t="shared" si="60"/>
        <v>0.49450559318870368</v>
      </c>
      <c r="O476" s="54">
        <f t="shared" si="62"/>
        <v>0</v>
      </c>
      <c r="P476" s="63" t="str">
        <f t="shared" si="63"/>
        <v/>
      </c>
      <c r="Q476" s="65" t="str">
        <f t="shared" si="64"/>
        <v/>
      </c>
      <c r="R476" s="66" t="str">
        <f t="shared" si="65"/>
        <v/>
      </c>
      <c r="S476" s="65" t="str">
        <f t="shared" si="66"/>
        <v/>
      </c>
    </row>
    <row r="477" spans="10:19" x14ac:dyDescent="0.2">
      <c r="J477" s="47">
        <v>468</v>
      </c>
      <c r="K477" s="49"/>
      <c r="L477" s="43">
        <f t="shared" si="59"/>
        <v>12.534102498064112</v>
      </c>
      <c r="M477" s="44">
        <f t="shared" si="61"/>
        <v>1.1086731361702393E-2</v>
      </c>
      <c r="N477" s="53">
        <f t="shared" si="60"/>
        <v>0.49209446941708279</v>
      </c>
      <c r="O477" s="54">
        <f t="shared" si="62"/>
        <v>0</v>
      </c>
      <c r="P477" s="63" t="str">
        <f t="shared" si="63"/>
        <v/>
      </c>
      <c r="Q477" s="65" t="str">
        <f t="shared" si="64"/>
        <v/>
      </c>
      <c r="R477" s="66" t="str">
        <f t="shared" si="65"/>
        <v/>
      </c>
      <c r="S477" s="65" t="str">
        <f t="shared" si="66"/>
        <v/>
      </c>
    </row>
    <row r="478" spans="10:19" x14ac:dyDescent="0.2">
      <c r="J478" s="47">
        <v>469</v>
      </c>
      <c r="K478" s="49"/>
      <c r="L478" s="43">
        <f t="shared" si="59"/>
        <v>12.545162648731484</v>
      </c>
      <c r="M478" s="44">
        <f t="shared" si="61"/>
        <v>1.1033605202088917E-2</v>
      </c>
      <c r="N478" s="53">
        <f t="shared" si="60"/>
        <v>0.48969336843663847</v>
      </c>
      <c r="O478" s="54">
        <f t="shared" si="62"/>
        <v>0</v>
      </c>
      <c r="P478" s="63" t="str">
        <f t="shared" si="63"/>
        <v/>
      </c>
      <c r="Q478" s="65" t="str">
        <f t="shared" si="64"/>
        <v/>
      </c>
      <c r="R478" s="66" t="str">
        <f t="shared" si="65"/>
        <v/>
      </c>
      <c r="S478" s="65" t="str">
        <f t="shared" si="66"/>
        <v/>
      </c>
    </row>
    <row r="479" spans="10:19" x14ac:dyDescent="0.2">
      <c r="J479" s="47">
        <v>470</v>
      </c>
      <c r="K479" s="49"/>
      <c r="L479" s="43">
        <f t="shared" si="59"/>
        <v>12.55616977886215</v>
      </c>
      <c r="M479" s="44">
        <f t="shared" si="61"/>
        <v>1.0980690223914229E-2</v>
      </c>
      <c r="N479" s="53">
        <f t="shared" si="60"/>
        <v>0.48730226669843724</v>
      </c>
      <c r="O479" s="54">
        <f t="shared" si="62"/>
        <v>0</v>
      </c>
      <c r="P479" s="63" t="str">
        <f t="shared" si="63"/>
        <v/>
      </c>
      <c r="Q479" s="65" t="str">
        <f t="shared" si="64"/>
        <v/>
      </c>
      <c r="R479" s="66" t="str">
        <f t="shared" si="65"/>
        <v/>
      </c>
      <c r="S479" s="65" t="str">
        <f t="shared" si="66"/>
        <v/>
      </c>
    </row>
    <row r="480" spans="10:19" x14ac:dyDescent="0.2">
      <c r="J480" s="47">
        <v>471</v>
      </c>
      <c r="K480" s="49"/>
      <c r="L480" s="43">
        <f t="shared" si="59"/>
        <v>12.567124099443683</v>
      </c>
      <c r="M480" s="44">
        <f t="shared" si="61"/>
        <v>1.0927986038696005E-2</v>
      </c>
      <c r="N480" s="53">
        <f t="shared" si="60"/>
        <v>0.48492114050486634</v>
      </c>
      <c r="O480" s="54">
        <f t="shared" si="62"/>
        <v>0</v>
      </c>
      <c r="P480" s="63" t="str">
        <f t="shared" si="63"/>
        <v/>
      </c>
      <c r="Q480" s="65" t="str">
        <f t="shared" si="64"/>
        <v/>
      </c>
      <c r="R480" s="66" t="str">
        <f t="shared" si="65"/>
        <v/>
      </c>
      <c r="S480" s="65" t="str">
        <f t="shared" si="66"/>
        <v/>
      </c>
    </row>
    <row r="481" spans="10:19" x14ac:dyDescent="0.2">
      <c r="J481" s="47">
        <v>472</v>
      </c>
      <c r="K481" s="49"/>
      <c r="L481" s="43">
        <f t="shared" si="59"/>
        <v>12.57802582107294</v>
      </c>
      <c r="M481" s="44">
        <f t="shared" si="61"/>
        <v>1.0875492253518547E-2</v>
      </c>
      <c r="N481" s="53">
        <f t="shared" si="60"/>
        <v>0.48254996601251321</v>
      </c>
      <c r="O481" s="54">
        <f t="shared" si="62"/>
        <v>0</v>
      </c>
      <c r="P481" s="63" t="str">
        <f t="shared" si="63"/>
        <v/>
      </c>
      <c r="Q481" s="65" t="str">
        <f t="shared" si="64"/>
        <v/>
      </c>
      <c r="R481" s="66" t="str">
        <f t="shared" si="65"/>
        <v/>
      </c>
      <c r="S481" s="65" t="str">
        <f t="shared" si="66"/>
        <v/>
      </c>
    </row>
    <row r="482" spans="10:19" x14ac:dyDescent="0.2">
      <c r="J482" s="47">
        <v>473</v>
      </c>
      <c r="K482" s="49"/>
      <c r="L482" s="43">
        <f t="shared" si="59"/>
        <v>12.588875153951689</v>
      </c>
      <c r="M482" s="44">
        <f t="shared" si="61"/>
        <v>1.082320847110132E-2</v>
      </c>
      <c r="N482" s="53">
        <f t="shared" si="60"/>
        <v>0.48018871923490991</v>
      </c>
      <c r="O482" s="54">
        <f t="shared" si="62"/>
        <v>0</v>
      </c>
      <c r="P482" s="63" t="str">
        <f t="shared" si="63"/>
        <v/>
      </c>
      <c r="Q482" s="65" t="str">
        <f t="shared" si="64"/>
        <v/>
      </c>
      <c r="R482" s="66" t="str">
        <f t="shared" si="65"/>
        <v/>
      </c>
      <c r="S482" s="65" t="str">
        <f t="shared" si="66"/>
        <v/>
      </c>
    </row>
    <row r="483" spans="10:19" x14ac:dyDescent="0.2">
      <c r="J483" s="47">
        <v>474</v>
      </c>
      <c r="K483" s="49"/>
      <c r="L483" s="43">
        <f t="shared" si="59"/>
        <v>12.599672307882249</v>
      </c>
      <c r="M483" s="44">
        <f t="shared" si="61"/>
        <v>1.0771134289867135E-2</v>
      </c>
      <c r="N483" s="53">
        <f t="shared" si="60"/>
        <v>0.47783737604541621</v>
      </c>
      <c r="O483" s="54">
        <f t="shared" si="62"/>
        <v>0</v>
      </c>
      <c r="P483" s="63" t="str">
        <f t="shared" si="63"/>
        <v/>
      </c>
      <c r="Q483" s="65" t="str">
        <f t="shared" si="64"/>
        <v/>
      </c>
      <c r="R483" s="66" t="str">
        <f t="shared" si="65"/>
        <v/>
      </c>
      <c r="S483" s="65" t="str">
        <f t="shared" si="66"/>
        <v/>
      </c>
    </row>
    <row r="484" spans="10:19" x14ac:dyDescent="0.2">
      <c r="J484" s="47">
        <v>475</v>
      </c>
      <c r="K484" s="49"/>
      <c r="L484" s="43">
        <f t="shared" si="59"/>
        <v>12.610417492263258</v>
      </c>
      <c r="M484" s="44">
        <f t="shared" si="61"/>
        <v>1.0719269304009762E-2</v>
      </c>
      <c r="N484" s="53">
        <f t="shared" si="60"/>
        <v>0.47549591217993381</v>
      </c>
      <c r="O484" s="54">
        <f t="shared" si="62"/>
        <v>0</v>
      </c>
      <c r="P484" s="63" t="str">
        <f t="shared" si="63"/>
        <v/>
      </c>
      <c r="Q484" s="65" t="str">
        <f t="shared" si="64"/>
        <v/>
      </c>
      <c r="R484" s="66" t="str">
        <f t="shared" si="65"/>
        <v/>
      </c>
      <c r="S484" s="65" t="str">
        <f t="shared" si="66"/>
        <v/>
      </c>
    </row>
    <row r="485" spans="10:19" x14ac:dyDescent="0.2">
      <c r="J485" s="47">
        <v>476</v>
      </c>
      <c r="K485" s="49"/>
      <c r="L485" s="43">
        <f t="shared" si="59"/>
        <v>12.621110916085451</v>
      </c>
      <c r="M485" s="44">
        <f t="shared" si="61"/>
        <v>1.0667613103561078E-2</v>
      </c>
      <c r="N485" s="53">
        <f t="shared" si="60"/>
        <v>0.4731643032396935</v>
      </c>
      <c r="O485" s="54">
        <f t="shared" si="62"/>
        <v>0</v>
      </c>
      <c r="P485" s="63" t="str">
        <f t="shared" si="63"/>
        <v/>
      </c>
      <c r="Q485" s="65" t="str">
        <f t="shared" si="64"/>
        <v/>
      </c>
      <c r="R485" s="66" t="str">
        <f t="shared" si="65"/>
        <v/>
      </c>
      <c r="S485" s="65" t="str">
        <f t="shared" si="66"/>
        <v/>
      </c>
    </row>
    <row r="486" spans="10:19" x14ac:dyDescent="0.2">
      <c r="J486" s="47">
        <v>477</v>
      </c>
      <c r="K486" s="49"/>
      <c r="L486" s="43">
        <f t="shared" si="59"/>
        <v>12.631752787927541</v>
      </c>
      <c r="M486" s="44">
        <f t="shared" si="61"/>
        <v>1.0616165274457658E-2</v>
      </c>
      <c r="N486" s="53">
        <f t="shared" si="60"/>
        <v>0.4708425246939445</v>
      </c>
      <c r="O486" s="54">
        <f t="shared" si="62"/>
        <v>0</v>
      </c>
      <c r="P486" s="63" t="str">
        <f t="shared" si="63"/>
        <v/>
      </c>
      <c r="Q486" s="65" t="str">
        <f t="shared" si="64"/>
        <v/>
      </c>
      <c r="R486" s="66" t="str">
        <f t="shared" si="65"/>
        <v/>
      </c>
      <c r="S486" s="65" t="str">
        <f t="shared" si="66"/>
        <v/>
      </c>
    </row>
    <row r="487" spans="10:19" x14ac:dyDescent="0.2">
      <c r="J487" s="47">
        <v>478</v>
      </c>
      <c r="K487" s="49"/>
      <c r="L487" s="43">
        <f t="shared" si="59"/>
        <v>12.642343315952161</v>
      </c>
      <c r="M487" s="44">
        <f t="shared" si="61"/>
        <v>1.056492539860699E-2</v>
      </c>
      <c r="N487" s="53">
        <f t="shared" si="60"/>
        <v>0.46853055188270609</v>
      </c>
      <c r="O487" s="54">
        <f t="shared" si="62"/>
        <v>0</v>
      </c>
      <c r="P487" s="63" t="str">
        <f t="shared" si="63"/>
        <v/>
      </c>
      <c r="Q487" s="65" t="str">
        <f t="shared" si="64"/>
        <v/>
      </c>
      <c r="R487" s="66" t="str">
        <f t="shared" si="65"/>
        <v/>
      </c>
      <c r="S487" s="65" t="str">
        <f t="shared" si="66"/>
        <v/>
      </c>
    </row>
    <row r="488" spans="10:19" x14ac:dyDescent="0.2">
      <c r="J488" s="47">
        <v>479</v>
      </c>
      <c r="K488" s="49"/>
      <c r="L488" s="43">
        <f t="shared" si="59"/>
        <v>12.652882707901867</v>
      </c>
      <c r="M488" s="44">
        <f t="shared" si="61"/>
        <v>1.0513893053953033E-2</v>
      </c>
      <c r="N488" s="53">
        <f t="shared" si="60"/>
        <v>0.46622836001938772</v>
      </c>
      <c r="O488" s="54">
        <f t="shared" si="62"/>
        <v>0</v>
      </c>
      <c r="P488" s="63" t="str">
        <f t="shared" si="63"/>
        <v/>
      </c>
      <c r="Q488" s="65" t="str">
        <f t="shared" si="64"/>
        <v/>
      </c>
      <c r="R488" s="66" t="str">
        <f t="shared" si="65"/>
        <v/>
      </c>
      <c r="S488" s="65" t="str">
        <f t="shared" si="66"/>
        <v/>
      </c>
    </row>
    <row r="489" spans="10:19" x14ac:dyDescent="0.2">
      <c r="J489" s="47">
        <v>480</v>
      </c>
      <c r="K489" s="49"/>
      <c r="L489" s="43">
        <f t="shared" si="59"/>
        <v>12.663371171095191</v>
      </c>
      <c r="M489" s="44">
        <f t="shared" si="61"/>
        <v>1.0463067814541448E-2</v>
      </c>
      <c r="N489" s="53">
        <f t="shared" si="60"/>
        <v>0.46393592419350682</v>
      </c>
      <c r="O489" s="54">
        <f t="shared" si="62"/>
        <v>0</v>
      </c>
      <c r="P489" s="63" t="str">
        <f t="shared" si="63"/>
        <v/>
      </c>
      <c r="Q489" s="65" t="str">
        <f t="shared" si="64"/>
        <v/>
      </c>
      <c r="R489" s="66" t="str">
        <f t="shared" si="65"/>
        <v/>
      </c>
      <c r="S489" s="65" t="str">
        <f t="shared" si="66"/>
        <v/>
      </c>
    </row>
    <row r="490" spans="10:19" x14ac:dyDescent="0.2">
      <c r="J490" s="47">
        <v>481</v>
      </c>
      <c r="K490" s="49"/>
      <c r="L490" s="43">
        <f t="shared" si="59"/>
        <v>12.673808912422809</v>
      </c>
      <c r="M490" s="44">
        <f t="shared" si="61"/>
        <v>1.0412449250584177E-2</v>
      </c>
      <c r="N490" s="53">
        <f t="shared" si="60"/>
        <v>0.46165321937324499</v>
      </c>
      <c r="O490" s="54">
        <f t="shared" si="62"/>
        <v>0</v>
      </c>
      <c r="P490" s="63" t="str">
        <f t="shared" si="63"/>
        <v/>
      </c>
      <c r="Q490" s="65" t="str">
        <f t="shared" si="64"/>
        <v/>
      </c>
      <c r="R490" s="66" t="str">
        <f t="shared" si="65"/>
        <v/>
      </c>
      <c r="S490" s="65" t="str">
        <f t="shared" si="66"/>
        <v/>
      </c>
    </row>
    <row r="491" spans="10:19" x14ac:dyDescent="0.2">
      <c r="J491" s="47">
        <v>482</v>
      </c>
      <c r="K491" s="49"/>
      <c r="L491" s="43">
        <f t="shared" si="59"/>
        <v>12.684196138343697</v>
      </c>
      <c r="M491" s="44">
        <f t="shared" si="61"/>
        <v>1.0362036928523631E-2</v>
      </c>
      <c r="N491" s="53">
        <f t="shared" si="60"/>
        <v>0.45938022040815696</v>
      </c>
      <c r="O491" s="54">
        <f t="shared" si="62"/>
        <v>0</v>
      </c>
      <c r="P491" s="63" t="str">
        <f t="shared" si="63"/>
        <v/>
      </c>
      <c r="Q491" s="65" t="str">
        <f t="shared" si="64"/>
        <v/>
      </c>
      <c r="R491" s="66" t="str">
        <f t="shared" si="65"/>
        <v/>
      </c>
      <c r="S491" s="65" t="str">
        <f t="shared" si="66"/>
        <v/>
      </c>
    </row>
    <row r="492" spans="10:19" x14ac:dyDescent="0.2">
      <c r="J492" s="47">
        <v>483</v>
      </c>
      <c r="K492" s="49"/>
      <c r="L492" s="43">
        <f t="shared" si="59"/>
        <v>12.69453305488144</v>
      </c>
      <c r="M492" s="44">
        <f t="shared" si="61"/>
        <v>1.0311830411096361E-2</v>
      </c>
      <c r="N492" s="53">
        <f t="shared" si="60"/>
        <v>0.45711690203164679</v>
      </c>
      <c r="O492" s="54">
        <f t="shared" si="62"/>
        <v>0</v>
      </c>
      <c r="P492" s="63" t="str">
        <f t="shared" si="63"/>
        <v/>
      </c>
      <c r="Q492" s="65" t="str">
        <f t="shared" si="64"/>
        <v/>
      </c>
      <c r="R492" s="66" t="str">
        <f t="shared" si="65"/>
        <v/>
      </c>
      <c r="S492" s="65" t="str">
        <f t="shared" si="66"/>
        <v/>
      </c>
    </row>
    <row r="493" spans="10:19" x14ac:dyDescent="0.2">
      <c r="J493" s="47">
        <v>484</v>
      </c>
      <c r="K493" s="49"/>
      <c r="L493" s="43">
        <f t="shared" si="59"/>
        <v>12.704819867620509</v>
      </c>
      <c r="M493" s="44">
        <f t="shared" si="61"/>
        <v>1.0261829257396183E-2</v>
      </c>
      <c r="N493" s="53">
        <f t="shared" si="60"/>
        <v>0.45486323886361113</v>
      </c>
      <c r="O493" s="54">
        <f t="shared" si="62"/>
        <v>0</v>
      </c>
      <c r="P493" s="63" t="str">
        <f t="shared" si="63"/>
        <v/>
      </c>
      <c r="Q493" s="65" t="str">
        <f t="shared" si="64"/>
        <v/>
      </c>
      <c r="R493" s="66" t="str">
        <f t="shared" si="65"/>
        <v/>
      </c>
      <c r="S493" s="65" t="str">
        <f t="shared" si="66"/>
        <v/>
      </c>
    </row>
    <row r="494" spans="10:19" x14ac:dyDescent="0.2">
      <c r="J494" s="47">
        <v>485</v>
      </c>
      <c r="K494" s="49"/>
      <c r="L494" s="43">
        <f t="shared" si="59"/>
        <v>12.715056781702682</v>
      </c>
      <c r="M494" s="44">
        <f t="shared" si="61"/>
        <v>1.021203302293688E-2</v>
      </c>
      <c r="N494" s="53">
        <f t="shared" si="60"/>
        <v>0.45261920541295098</v>
      </c>
      <c r="O494" s="54">
        <f t="shared" si="62"/>
        <v>0</v>
      </c>
      <c r="P494" s="63" t="str">
        <f t="shared" si="63"/>
        <v/>
      </c>
      <c r="Q494" s="65" t="str">
        <f t="shared" si="64"/>
        <v/>
      </c>
      <c r="R494" s="66" t="str">
        <f t="shared" si="65"/>
        <v/>
      </c>
      <c r="S494" s="65" t="str">
        <f t="shared" si="66"/>
        <v/>
      </c>
    </row>
    <row r="495" spans="10:19" x14ac:dyDescent="0.2">
      <c r="J495" s="47">
        <v>486</v>
      </c>
      <c r="K495" s="49"/>
      <c r="L495" s="43">
        <f t="shared" si="59"/>
        <v>12.7252440018235</v>
      </c>
      <c r="M495" s="44">
        <f t="shared" si="61"/>
        <v>1.0162441259714368E-2</v>
      </c>
      <c r="N495" s="53">
        <f t="shared" si="60"/>
        <v>0.45038477608005856</v>
      </c>
      <c r="O495" s="54">
        <f t="shared" si="62"/>
        <v>0</v>
      </c>
      <c r="P495" s="63" t="str">
        <f t="shared" si="63"/>
        <v/>
      </c>
      <c r="Q495" s="65" t="str">
        <f t="shared" si="64"/>
        <v/>
      </c>
      <c r="R495" s="66" t="str">
        <f t="shared" si="65"/>
        <v/>
      </c>
      <c r="S495" s="65" t="str">
        <f t="shared" si="66"/>
        <v/>
      </c>
    </row>
    <row r="496" spans="10:19" x14ac:dyDescent="0.2">
      <c r="J496" s="47">
        <v>487</v>
      </c>
      <c r="K496" s="49"/>
      <c r="L496" s="43">
        <f t="shared" si="59"/>
        <v>12.735381732228742</v>
      </c>
      <c r="M496" s="44">
        <f t="shared" si="61"/>
        <v>1.0113053516268357E-2</v>
      </c>
      <c r="N496" s="53">
        <f t="shared" si="60"/>
        <v>0.44815992515937175</v>
      </c>
      <c r="O496" s="54">
        <f t="shared" si="62"/>
        <v>0</v>
      </c>
      <c r="P496" s="63" t="str">
        <f t="shared" si="63"/>
        <v/>
      </c>
      <c r="Q496" s="65" t="str">
        <f t="shared" si="64"/>
        <v/>
      </c>
      <c r="R496" s="66" t="str">
        <f t="shared" si="65"/>
        <v/>
      </c>
      <c r="S496" s="65" t="str">
        <f t="shared" si="66"/>
        <v/>
      </c>
    </row>
    <row r="497" spans="10:19" x14ac:dyDescent="0.2">
      <c r="J497" s="47">
        <v>488</v>
      </c>
      <c r="K497" s="49"/>
      <c r="L497" s="43">
        <f t="shared" si="59"/>
        <v>12.745470176711045</v>
      </c>
      <c r="M497" s="44">
        <f t="shared" si="61"/>
        <v>1.0063869337743569E-2</v>
      </c>
      <c r="N497" s="53">
        <f t="shared" si="60"/>
        <v>0.44594462684178637</v>
      </c>
      <c r="O497" s="54">
        <f t="shared" si="62"/>
        <v>0</v>
      </c>
      <c r="P497" s="63" t="str">
        <f t="shared" si="63"/>
        <v/>
      </c>
      <c r="Q497" s="65" t="str">
        <f t="shared" si="64"/>
        <v/>
      </c>
      <c r="R497" s="66" t="str">
        <f t="shared" si="65"/>
        <v/>
      </c>
      <c r="S497" s="65" t="str">
        <f t="shared" si="66"/>
        <v/>
      </c>
    </row>
    <row r="498" spans="10:19" x14ac:dyDescent="0.2">
      <c r="J498" s="47">
        <v>489</v>
      </c>
      <c r="K498" s="49"/>
      <c r="L498" s="43">
        <f t="shared" si="59"/>
        <v>12.75550953860651</v>
      </c>
      <c r="M498" s="44">
        <f t="shared" si="61"/>
        <v>1.0014888265950418E-2</v>
      </c>
      <c r="N498" s="53">
        <f t="shared" si="60"/>
        <v>0.44373885521712708</v>
      </c>
      <c r="O498" s="54">
        <f t="shared" si="62"/>
        <v>0</v>
      </c>
      <c r="P498" s="63" t="str">
        <f t="shared" si="63"/>
        <v/>
      </c>
      <c r="Q498" s="65" t="str">
        <f t="shared" si="64"/>
        <v/>
      </c>
      <c r="R498" s="66" t="str">
        <f t="shared" si="65"/>
        <v/>
      </c>
      <c r="S498" s="65" t="str">
        <f t="shared" si="66"/>
        <v/>
      </c>
    </row>
    <row r="499" spans="10:19" x14ac:dyDescent="0.2">
      <c r="J499" s="47">
        <v>490</v>
      </c>
      <c r="K499" s="49"/>
      <c r="L499" s="43">
        <f t="shared" si="59"/>
        <v>12.765500020791405</v>
      </c>
      <c r="M499" s="44">
        <f t="shared" si="61"/>
        <v>9.9661098394252037E-3</v>
      </c>
      <c r="N499" s="53">
        <f t="shared" si="60"/>
        <v>0.44154258427658633</v>
      </c>
      <c r="O499" s="54">
        <f t="shared" si="62"/>
        <v>0</v>
      </c>
      <c r="P499" s="63" t="str">
        <f t="shared" si="63"/>
        <v/>
      </c>
      <c r="Q499" s="65" t="str">
        <f t="shared" si="64"/>
        <v/>
      </c>
      <c r="R499" s="66" t="str">
        <f t="shared" si="65"/>
        <v/>
      </c>
      <c r="S499" s="65" t="str">
        <f t="shared" si="66"/>
        <v/>
      </c>
    </row>
    <row r="500" spans="10:19" x14ac:dyDescent="0.2">
      <c r="J500" s="47">
        <v>491</v>
      </c>
      <c r="K500" s="49"/>
      <c r="L500" s="43">
        <f t="shared" si="59"/>
        <v>12.775441825678927</v>
      </c>
      <c r="M500" s="44">
        <f t="shared" si="61"/>
        <v>9.9175335934898502E-3</v>
      </c>
      <c r="N500" s="53">
        <f t="shared" si="60"/>
        <v>0.43935578791509222</v>
      </c>
      <c r="O500" s="54">
        <f t="shared" si="62"/>
        <v>0</v>
      </c>
      <c r="P500" s="63" t="str">
        <f t="shared" si="63"/>
        <v/>
      </c>
      <c r="Q500" s="65" t="str">
        <f t="shared" si="64"/>
        <v/>
      </c>
      <c r="R500" s="66" t="str">
        <f t="shared" si="65"/>
        <v/>
      </c>
      <c r="S500" s="65" t="str">
        <f t="shared" si="66"/>
        <v/>
      </c>
    </row>
    <row r="501" spans="10:19" x14ac:dyDescent="0.2">
      <c r="J501" s="47">
        <v>492</v>
      </c>
      <c r="K501" s="49"/>
      <c r="L501" s="43">
        <f t="shared" si="59"/>
        <v>12.785335155216005</v>
      </c>
      <c r="M501" s="44">
        <f t="shared" si="61"/>
        <v>9.8691590603111178E-3</v>
      </c>
      <c r="N501" s="53">
        <f t="shared" si="60"/>
        <v>0.43717843993371552</v>
      </c>
      <c r="O501" s="54">
        <f t="shared" si="62"/>
        <v>0</v>
      </c>
      <c r="P501" s="63" t="str">
        <f t="shared" si="63"/>
        <v/>
      </c>
      <c r="Q501" s="65" t="str">
        <f t="shared" si="64"/>
        <v/>
      </c>
      <c r="R501" s="66" t="str">
        <f t="shared" si="65"/>
        <v/>
      </c>
      <c r="S501" s="65" t="str">
        <f t="shared" si="66"/>
        <v/>
      </c>
    </row>
    <row r="502" spans="10:19" x14ac:dyDescent="0.2">
      <c r="J502" s="47">
        <v>493</v>
      </c>
      <c r="K502" s="49"/>
      <c r="L502" s="43">
        <f t="shared" si="59"/>
        <v>12.795180210880192</v>
      </c>
      <c r="M502" s="44">
        <f t="shared" si="61"/>
        <v>9.8209857689593259E-3</v>
      </c>
      <c r="N502" s="53">
        <f t="shared" si="60"/>
        <v>0.43501051404201085</v>
      </c>
      <c r="O502" s="54">
        <f t="shared" si="62"/>
        <v>0</v>
      </c>
      <c r="P502" s="63" t="str">
        <f t="shared" si="63"/>
        <v/>
      </c>
      <c r="Q502" s="65" t="str">
        <f t="shared" si="64"/>
        <v/>
      </c>
      <c r="R502" s="66" t="str">
        <f t="shared" si="65"/>
        <v/>
      </c>
      <c r="S502" s="65" t="str">
        <f t="shared" si="66"/>
        <v/>
      </c>
    </row>
    <row r="503" spans="10:19" x14ac:dyDescent="0.2">
      <c r="J503" s="47">
        <v>494</v>
      </c>
      <c r="K503" s="49"/>
      <c r="L503" s="43">
        <f t="shared" si="59"/>
        <v>12.804977193676576</v>
      </c>
      <c r="M503" s="44">
        <f t="shared" si="61"/>
        <v>9.7730132454666233E-3</v>
      </c>
      <c r="N503" s="53">
        <f t="shared" si="60"/>
        <v>0.4328519838603615</v>
      </c>
      <c r="O503" s="54">
        <f t="shared" si="62"/>
        <v>0</v>
      </c>
      <c r="P503" s="63" t="str">
        <f t="shared" si="63"/>
        <v/>
      </c>
      <c r="Q503" s="65" t="str">
        <f t="shared" si="64"/>
        <v/>
      </c>
      <c r="R503" s="66" t="str">
        <f t="shared" si="65"/>
        <v/>
      </c>
      <c r="S503" s="65" t="str">
        <f t="shared" si="66"/>
        <v/>
      </c>
    </row>
    <row r="504" spans="10:19" x14ac:dyDescent="0.2">
      <c r="J504" s="47">
        <v>495</v>
      </c>
      <c r="K504" s="49"/>
      <c r="L504" s="43">
        <f t="shared" si="59"/>
        <v>12.814726304134796</v>
      </c>
      <c r="M504" s="44">
        <f t="shared" si="61"/>
        <v>9.7252410128847219E-3</v>
      </c>
      <c r="N504" s="53">
        <f t="shared" si="60"/>
        <v>0.43070282292227269</v>
      </c>
      <c r="O504" s="54">
        <f t="shared" si="62"/>
        <v>0</v>
      </c>
      <c r="P504" s="63" t="str">
        <f t="shared" si="63"/>
        <v/>
      </c>
      <c r="Q504" s="65" t="str">
        <f t="shared" si="64"/>
        <v/>
      </c>
      <c r="R504" s="66" t="str">
        <f t="shared" si="65"/>
        <v/>
      </c>
      <c r="S504" s="65" t="str">
        <f t="shared" si="66"/>
        <v/>
      </c>
    </row>
    <row r="505" spans="10:19" x14ac:dyDescent="0.2">
      <c r="J505" s="47">
        <v>496</v>
      </c>
      <c r="K505" s="49"/>
      <c r="L505" s="43">
        <f t="shared" si="59"/>
        <v>12.824427742306057</v>
      </c>
      <c r="M505" s="44">
        <f t="shared" si="61"/>
        <v>9.6776685913422082E-3</v>
      </c>
      <c r="N505" s="53">
        <f t="shared" si="60"/>
        <v>0.42856300467670394</v>
      </c>
      <c r="O505" s="54">
        <f t="shared" si="62"/>
        <v>0</v>
      </c>
      <c r="P505" s="63" t="str">
        <f t="shared" si="63"/>
        <v/>
      </c>
      <c r="Q505" s="65" t="str">
        <f t="shared" si="64"/>
        <v/>
      </c>
      <c r="R505" s="66" t="str">
        <f t="shared" si="65"/>
        <v/>
      </c>
      <c r="S505" s="65" t="str">
        <f t="shared" si="66"/>
        <v/>
      </c>
    </row>
    <row r="506" spans="10:19" x14ac:dyDescent="0.2">
      <c r="J506" s="47">
        <v>497</v>
      </c>
      <c r="K506" s="49"/>
      <c r="L506" s="43">
        <f t="shared" si="59"/>
        <v>12.834081707760278</v>
      </c>
      <c r="M506" s="44">
        <f t="shared" si="61"/>
        <v>9.6302954981012951E-3</v>
      </c>
      <c r="N506" s="53">
        <f t="shared" si="60"/>
        <v>0.42643250249025932</v>
      </c>
      <c r="O506" s="54">
        <f t="shared" si="62"/>
        <v>0</v>
      </c>
      <c r="P506" s="63" t="str">
        <f t="shared" si="63"/>
        <v/>
      </c>
      <c r="Q506" s="65" t="str">
        <f t="shared" si="64"/>
        <v/>
      </c>
      <c r="R506" s="66" t="str">
        <f t="shared" si="65"/>
        <v/>
      </c>
      <c r="S506" s="65" t="str">
        <f t="shared" si="66"/>
        <v/>
      </c>
    </row>
    <row r="507" spans="10:19" x14ac:dyDescent="0.2">
      <c r="J507" s="47">
        <v>498</v>
      </c>
      <c r="K507" s="49"/>
      <c r="L507" s="43">
        <f t="shared" si="59"/>
        <v>12.843688399583209</v>
      </c>
      <c r="M507" s="44">
        <f t="shared" si="61"/>
        <v>9.5831212476141497E-3</v>
      </c>
      <c r="N507" s="53">
        <f t="shared" si="60"/>
        <v>0.42431128964952336</v>
      </c>
      <c r="O507" s="54">
        <f t="shared" si="62"/>
        <v>0</v>
      </c>
      <c r="P507" s="63" t="str">
        <f t="shared" si="63"/>
        <v/>
      </c>
      <c r="Q507" s="65" t="str">
        <f t="shared" si="64"/>
        <v/>
      </c>
      <c r="R507" s="66" t="str">
        <f t="shared" si="65"/>
        <v/>
      </c>
      <c r="S507" s="65" t="str">
        <f t="shared" si="66"/>
        <v/>
      </c>
    </row>
    <row r="508" spans="10:19" x14ac:dyDescent="0.2">
      <c r="J508" s="47">
        <v>499</v>
      </c>
      <c r="K508" s="49"/>
      <c r="L508" s="43">
        <f t="shared" si="59"/>
        <v>12.853248016373685</v>
      </c>
      <c r="M508" s="44">
        <f t="shared" si="61"/>
        <v>9.536145351578703E-3</v>
      </c>
      <c r="N508" s="53">
        <f t="shared" si="60"/>
        <v>0.42219933936322107</v>
      </c>
      <c r="O508" s="54">
        <f t="shared" si="62"/>
        <v>0</v>
      </c>
      <c r="P508" s="63" t="str">
        <f t="shared" si="63"/>
        <v/>
      </c>
      <c r="Q508" s="65" t="str">
        <f t="shared" si="64"/>
        <v/>
      </c>
      <c r="R508" s="66" t="str">
        <f t="shared" si="65"/>
        <v/>
      </c>
      <c r="S508" s="65" t="str">
        <f t="shared" si="66"/>
        <v/>
      </c>
    </row>
    <row r="509" spans="10:19" x14ac:dyDescent="0.2">
      <c r="J509" s="47">
        <v>500</v>
      </c>
      <c r="K509" s="48">
        <f>B25</f>
        <v>12</v>
      </c>
      <c r="L509" s="43">
        <f t="shared" si="59"/>
        <v>12.862760756240878</v>
      </c>
      <c r="M509" s="44">
        <f t="shared" si="61"/>
        <v>9.4893673189940294E-3</v>
      </c>
      <c r="N509" s="53">
        <f t="shared" si="60"/>
        <v>0.42009662476444731</v>
      </c>
      <c r="O509" s="54">
        <f t="shared" si="62"/>
        <v>0</v>
      </c>
      <c r="P509" s="63" t="str">
        <f t="shared" si="63"/>
        <v/>
      </c>
      <c r="Q509" s="65" t="str">
        <f t="shared" si="64"/>
        <v/>
      </c>
      <c r="R509" s="66" t="str">
        <f t="shared" si="65"/>
        <v/>
      </c>
      <c r="S509" s="65" t="str">
        <f t="shared" si="66"/>
        <v/>
      </c>
    </row>
    <row r="510" spans="10:19" x14ac:dyDescent="0.2">
      <c r="J510" s="47">
        <v>501</v>
      </c>
      <c r="K510" s="49"/>
      <c r="L510" s="43">
        <f t="shared" si="59"/>
        <v>12.872226816801636</v>
      </c>
      <c r="M510" s="44">
        <f t="shared" si="61"/>
        <v>9.4427866562151463E-3</v>
      </c>
      <c r="N510" s="53">
        <f t="shared" si="60"/>
        <v>0.41800311891282149</v>
      </c>
      <c r="O510" s="54">
        <f t="shared" si="62"/>
        <v>0</v>
      </c>
      <c r="P510" s="63" t="str">
        <f t="shared" si="63"/>
        <v/>
      </c>
      <c r="Q510" s="65" t="str">
        <f t="shared" si="64"/>
        <v/>
      </c>
      <c r="R510" s="66" t="str">
        <f t="shared" si="65"/>
        <v/>
      </c>
      <c r="S510" s="65" t="str">
        <f t="shared" si="66"/>
        <v/>
      </c>
    </row>
    <row r="511" spans="10:19" x14ac:dyDescent="0.2">
      <c r="J511" s="47">
        <v>502</v>
      </c>
      <c r="K511" s="49"/>
      <c r="L511" s="43">
        <f t="shared" si="59"/>
        <v>12.881646395177862</v>
      </c>
      <c r="M511" s="44">
        <f t="shared" si="61"/>
        <v>9.3964028670074692E-3</v>
      </c>
      <c r="N511" s="53">
        <f t="shared" si="60"/>
        <v>0.41591879479667959</v>
      </c>
      <c r="O511" s="54">
        <f t="shared" si="62"/>
        <v>0</v>
      </c>
      <c r="P511" s="63" t="str">
        <f t="shared" si="63"/>
        <v/>
      </c>
      <c r="Q511" s="65" t="str">
        <f t="shared" si="64"/>
        <v/>
      </c>
      <c r="R511" s="66" t="str">
        <f t="shared" si="65"/>
        <v/>
      </c>
      <c r="S511" s="65" t="str">
        <f t="shared" si="66"/>
        <v/>
      </c>
    </row>
    <row r="512" spans="10:19" x14ac:dyDescent="0.2">
      <c r="J512" s="47">
        <v>503</v>
      </c>
      <c r="K512" s="49"/>
      <c r="L512" s="43">
        <f t="shared" si="59"/>
        <v>12.891019687993946</v>
      </c>
      <c r="M512" s="44">
        <f t="shared" si="61"/>
        <v>9.3502154526006517E-3</v>
      </c>
      <c r="N512" s="53">
        <f t="shared" si="60"/>
        <v>0.41384362533520047</v>
      </c>
      <c r="O512" s="54">
        <f t="shared" si="62"/>
        <v>0</v>
      </c>
      <c r="P512" s="63" t="str">
        <f t="shared" si="63"/>
        <v/>
      </c>
      <c r="Q512" s="65" t="str">
        <f t="shared" si="64"/>
        <v/>
      </c>
      <c r="R512" s="66" t="str">
        <f t="shared" si="65"/>
        <v/>
      </c>
      <c r="S512" s="65" t="str">
        <f t="shared" si="66"/>
        <v/>
      </c>
    </row>
    <row r="513" spans="10:19" x14ac:dyDescent="0.2">
      <c r="J513" s="47">
        <v>504</v>
      </c>
      <c r="K513" s="49"/>
      <c r="L513" s="43">
        <f t="shared" si="59"/>
        <v>12.900346891374273</v>
      </c>
      <c r="M513" s="44">
        <f t="shared" si="61"/>
        <v>9.3042239117420798E-3</v>
      </c>
      <c r="N513" s="53">
        <f t="shared" si="60"/>
        <v>0.41177758338049131</v>
      </c>
      <c r="O513" s="54">
        <f t="shared" si="62"/>
        <v>0</v>
      </c>
      <c r="P513" s="63" t="str">
        <f t="shared" si="63"/>
        <v/>
      </c>
      <c r="Q513" s="65" t="str">
        <f t="shared" si="64"/>
        <v/>
      </c>
      <c r="R513" s="66" t="str">
        <f t="shared" si="65"/>
        <v/>
      </c>
      <c r="S513" s="65" t="str">
        <f t="shared" si="66"/>
        <v/>
      </c>
    </row>
    <row r="514" spans="10:19" x14ac:dyDescent="0.2">
      <c r="J514" s="47">
        <v>505</v>
      </c>
      <c r="K514" s="49"/>
      <c r="L514" s="43">
        <f t="shared" si="59"/>
        <v>12.909628200940745</v>
      </c>
      <c r="M514" s="44">
        <f t="shared" si="61"/>
        <v>9.2584277407497771E-3</v>
      </c>
      <c r="N514" s="53">
        <f t="shared" si="60"/>
        <v>0.40972064171973344</v>
      </c>
      <c r="O514" s="54">
        <f t="shared" si="62"/>
        <v>0</v>
      </c>
      <c r="P514" s="63" t="str">
        <f t="shared" si="63"/>
        <v/>
      </c>
      <c r="Q514" s="65" t="str">
        <f t="shared" si="64"/>
        <v/>
      </c>
      <c r="R514" s="66" t="str">
        <f t="shared" si="65"/>
        <v/>
      </c>
      <c r="S514" s="65" t="str">
        <f t="shared" si="66"/>
        <v/>
      </c>
    </row>
    <row r="515" spans="10:19" x14ac:dyDescent="0.2">
      <c r="J515" s="47">
        <v>506</v>
      </c>
      <c r="K515" s="49"/>
      <c r="L515" s="43">
        <f t="shared" si="59"/>
        <v>12.9188638118104</v>
      </c>
      <c r="M515" s="44">
        <f t="shared" si="61"/>
        <v>9.2128264335649291E-3</v>
      </c>
      <c r="N515" s="53">
        <f t="shared" si="60"/>
        <v>0.40767277307720029</v>
      </c>
      <c r="O515" s="54">
        <f t="shared" si="62"/>
        <v>0</v>
      </c>
      <c r="P515" s="63" t="str">
        <f t="shared" si="63"/>
        <v/>
      </c>
      <c r="Q515" s="65" t="str">
        <f t="shared" si="64"/>
        <v/>
      </c>
      <c r="R515" s="66" t="str">
        <f t="shared" si="65"/>
        <v/>
      </c>
      <c r="S515" s="65" t="str">
        <f t="shared" si="66"/>
        <v/>
      </c>
    </row>
    <row r="516" spans="10:19" x14ac:dyDescent="0.2">
      <c r="J516" s="47">
        <v>507</v>
      </c>
      <c r="K516" s="49"/>
      <c r="L516" s="43">
        <f t="shared" si="59"/>
        <v>12.928053918593042</v>
      </c>
      <c r="M516" s="44">
        <f t="shared" si="61"/>
        <v>9.1674194818038637E-3</v>
      </c>
      <c r="N516" s="53">
        <f t="shared" si="60"/>
        <v>0.40563395011634817</v>
      </c>
      <c r="O516" s="54">
        <f t="shared" si="62"/>
        <v>0</v>
      </c>
      <c r="P516" s="63" t="str">
        <f t="shared" si="63"/>
        <v/>
      </c>
      <c r="Q516" s="65" t="str">
        <f t="shared" si="64"/>
        <v/>
      </c>
      <c r="R516" s="66" t="str">
        <f t="shared" si="65"/>
        <v/>
      </c>
      <c r="S516" s="65" t="str">
        <f t="shared" si="66"/>
        <v/>
      </c>
    </row>
    <row r="517" spans="10:19" x14ac:dyDescent="0.2">
      <c r="J517" s="47">
        <v>508</v>
      </c>
      <c r="K517" s="49"/>
      <c r="L517" s="43">
        <f t="shared" si="59"/>
        <v>12.937198715388954</v>
      </c>
      <c r="M517" s="44">
        <f t="shared" si="61"/>
        <v>9.1222063748096285E-3</v>
      </c>
      <c r="N517" s="53">
        <f t="shared" si="60"/>
        <v>0.40360414544184309</v>
      </c>
      <c r="O517" s="54">
        <f t="shared" si="62"/>
        <v>0</v>
      </c>
      <c r="P517" s="63" t="str">
        <f t="shared" si="63"/>
        <v/>
      </c>
      <c r="Q517" s="65" t="str">
        <f t="shared" si="64"/>
        <v/>
      </c>
      <c r="R517" s="66" t="str">
        <f t="shared" si="65"/>
        <v/>
      </c>
      <c r="S517" s="65" t="str">
        <f t="shared" si="66"/>
        <v/>
      </c>
    </row>
    <row r="518" spans="10:19" x14ac:dyDescent="0.2">
      <c r="J518" s="47">
        <v>509</v>
      </c>
      <c r="K518" s="49"/>
      <c r="L518" s="43">
        <f t="shared" si="59"/>
        <v>12.94629839578665</v>
      </c>
      <c r="M518" s="44">
        <f t="shared" si="61"/>
        <v>9.0771865997030295E-3</v>
      </c>
      <c r="N518" s="53">
        <f t="shared" si="60"/>
        <v>0.40158333160154136</v>
      </c>
      <c r="O518" s="54">
        <f t="shared" si="62"/>
        <v>0</v>
      </c>
      <c r="P518" s="63" t="str">
        <f t="shared" si="63"/>
        <v/>
      </c>
      <c r="Q518" s="65" t="str">
        <f t="shared" si="64"/>
        <v/>
      </c>
      <c r="R518" s="66" t="str">
        <f t="shared" si="65"/>
        <v/>
      </c>
      <c r="S518" s="65" t="str">
        <f t="shared" si="66"/>
        <v/>
      </c>
    </row>
    <row r="519" spans="10:19" x14ac:dyDescent="0.2">
      <c r="J519" s="47">
        <v>510</v>
      </c>
      <c r="K519" s="49"/>
      <c r="L519" s="43">
        <f t="shared" si="59"/>
        <v>12.955353152860663</v>
      </c>
      <c r="M519" s="44">
        <f t="shared" si="61"/>
        <v>9.032359641433254E-3</v>
      </c>
      <c r="N519" s="53">
        <f t="shared" si="60"/>
        <v>0.39957148108851115</v>
      </c>
      <c r="O519" s="54">
        <f t="shared" si="62"/>
        <v>0</v>
      </c>
      <c r="P519" s="63" t="str">
        <f t="shared" si="63"/>
        <v/>
      </c>
      <c r="Q519" s="65" t="str">
        <f t="shared" si="64"/>
        <v/>
      </c>
      <c r="R519" s="66" t="str">
        <f t="shared" si="65"/>
        <v/>
      </c>
      <c r="S519" s="65" t="str">
        <f t="shared" si="66"/>
        <v/>
      </c>
    </row>
    <row r="520" spans="10:19" x14ac:dyDescent="0.2">
      <c r="J520" s="47">
        <v>511</v>
      </c>
      <c r="K520" s="49"/>
      <c r="L520" s="43">
        <f t="shared" si="59"/>
        <v>12.964363179169425</v>
      </c>
      <c r="M520" s="44">
        <f t="shared" si="61"/>
        <v>8.9877249828280385E-3</v>
      </c>
      <c r="N520" s="53">
        <f t="shared" si="60"/>
        <v>0.39756856634298465</v>
      </c>
      <c r="O520" s="54">
        <f t="shared" si="62"/>
        <v>0</v>
      </c>
      <c r="P520" s="63" t="str">
        <f t="shared" si="63"/>
        <v/>
      </c>
      <c r="Q520" s="65" t="str">
        <f t="shared" si="64"/>
        <v/>
      </c>
      <c r="R520" s="66" t="str">
        <f t="shared" si="65"/>
        <v/>
      </c>
      <c r="S520" s="65" t="str">
        <f t="shared" si="66"/>
        <v/>
      </c>
    </row>
    <row r="521" spans="10:19" x14ac:dyDescent="0.2">
      <c r="J521" s="47">
        <v>512</v>
      </c>
      <c r="K521" s="49"/>
      <c r="L521" s="43">
        <f t="shared" ref="L521:L584" si="67">$F$39*TANH($F$40*J521/$F$39)-$F$41</f>
        <v>12.973328666753149</v>
      </c>
      <c r="M521" s="44">
        <f t="shared" si="61"/>
        <v>8.9432821046433065E-3</v>
      </c>
      <c r="N521" s="53">
        <f t="shared" ref="N521:N584" si="68">(L571-L521)</f>
        <v>0.39557455975430145</v>
      </c>
      <c r="O521" s="54">
        <f t="shared" si="62"/>
        <v>0</v>
      </c>
      <c r="P521" s="63" t="str">
        <f t="shared" si="63"/>
        <v/>
      </c>
      <c r="Q521" s="65" t="str">
        <f t="shared" si="64"/>
        <v/>
      </c>
      <c r="R521" s="66" t="str">
        <f t="shared" si="65"/>
        <v/>
      </c>
      <c r="S521" s="65" t="str">
        <f t="shared" si="66"/>
        <v/>
      </c>
    </row>
    <row r="522" spans="10:19" x14ac:dyDescent="0.2">
      <c r="J522" s="47">
        <v>513</v>
      </c>
      <c r="K522" s="49"/>
      <c r="L522" s="43">
        <f t="shared" si="67"/>
        <v>12.982249807131785</v>
      </c>
      <c r="M522" s="44">
        <f t="shared" ref="M522:M585" si="69">$F$40*(1/COSH($F$40*J522/$F$39))^2</f>
        <v>8.8990304856124188E-3</v>
      </c>
      <c r="N522" s="53">
        <f t="shared" si="68"/>
        <v>0.39358943366285892</v>
      </c>
      <c r="O522" s="54">
        <f t="shared" ref="O522:O585" si="70">IF(N522&lt;=$B$48,1+O521,0)</f>
        <v>0</v>
      </c>
      <c r="P522" s="63" t="str">
        <f t="shared" ref="P522:P585" si="71">IF(J522&lt;=$F$43,J522,"")</f>
        <v/>
      </c>
      <c r="Q522" s="65" t="str">
        <f t="shared" ref="Q522:Q585" si="72">IF(J522&lt;=$F$43,L522,"")</f>
        <v/>
      </c>
      <c r="R522" s="66" t="str">
        <f t="shared" ref="R522:R585" si="73">IF(AND(J522&gt;=$F$43,J522&lt;=200),J522,"")</f>
        <v/>
      </c>
      <c r="S522" s="65" t="str">
        <f t="shared" ref="S522:S585" si="74">IF(AND(J522&gt;=$F$43,J522&lt;=200),L522,"")</f>
        <v/>
      </c>
    </row>
    <row r="523" spans="10:19" x14ac:dyDescent="0.2">
      <c r="J523" s="47">
        <v>514</v>
      </c>
      <c r="K523" s="49"/>
      <c r="L523" s="43">
        <f t="shared" si="67"/>
        <v>12.991126791303033</v>
      </c>
      <c r="M523" s="44">
        <f t="shared" si="69"/>
        <v>8.8549696024949141E-3</v>
      </c>
      <c r="N523" s="53">
        <f t="shared" si="68"/>
        <v>0.39161316036198635</v>
      </c>
      <c r="O523" s="54">
        <f t="shared" si="70"/>
        <v>0</v>
      </c>
      <c r="P523" s="63" t="str">
        <f t="shared" si="71"/>
        <v/>
      </c>
      <c r="Q523" s="65" t="str">
        <f t="shared" si="72"/>
        <v/>
      </c>
      <c r="R523" s="66" t="str">
        <f t="shared" si="73"/>
        <v/>
      </c>
      <c r="S523" s="65" t="str">
        <f t="shared" si="74"/>
        <v/>
      </c>
    </row>
    <row r="524" spans="10:19" x14ac:dyDescent="0.2">
      <c r="J524" s="47">
        <v>515</v>
      </c>
      <c r="K524" s="49"/>
      <c r="L524" s="43">
        <f t="shared" si="67"/>
        <v>12.999959809740378</v>
      </c>
      <c r="M524" s="44">
        <f t="shared" si="69"/>
        <v>8.8110989301248173E-3</v>
      </c>
      <c r="N524" s="53">
        <f t="shared" si="68"/>
        <v>0.38964571209985621</v>
      </c>
      <c r="O524" s="54">
        <f t="shared" si="70"/>
        <v>0</v>
      </c>
      <c r="P524" s="63" t="str">
        <f t="shared" si="71"/>
        <v/>
      </c>
      <c r="Q524" s="65" t="str">
        <f t="shared" si="72"/>
        <v/>
      </c>
      <c r="R524" s="66" t="str">
        <f t="shared" si="73"/>
        <v/>
      </c>
      <c r="S524" s="65" t="str">
        <f t="shared" si="74"/>
        <v/>
      </c>
    </row>
    <row r="525" spans="10:19" x14ac:dyDescent="0.2">
      <c r="J525" s="47">
        <v>516</v>
      </c>
      <c r="K525" s="49"/>
      <c r="L525" s="43">
        <f t="shared" si="67"/>
        <v>13.008749052391204</v>
      </c>
      <c r="M525" s="44">
        <f t="shared" si="69"/>
        <v>8.7674179414584785E-3</v>
      </c>
      <c r="N525" s="53">
        <f t="shared" si="68"/>
        <v>0.38768706108133522</v>
      </c>
      <c r="O525" s="54">
        <f t="shared" si="70"/>
        <v>0</v>
      </c>
      <c r="P525" s="63" t="str">
        <f t="shared" si="71"/>
        <v/>
      </c>
      <c r="Q525" s="65" t="str">
        <f t="shared" si="72"/>
        <v/>
      </c>
      <c r="R525" s="66" t="str">
        <f t="shared" si="73"/>
        <v/>
      </c>
      <c r="S525" s="65" t="str">
        <f t="shared" si="74"/>
        <v/>
      </c>
    </row>
    <row r="526" spans="10:19" x14ac:dyDescent="0.2">
      <c r="J526" s="47">
        <v>517</v>
      </c>
      <c r="K526" s="49"/>
      <c r="L526" s="43">
        <f t="shared" si="67"/>
        <v>13.017494708674926</v>
      </c>
      <c r="M526" s="44">
        <f t="shared" si="69"/>
        <v>8.7239261076219703E-3</v>
      </c>
      <c r="N526" s="53">
        <f t="shared" si="68"/>
        <v>0.38573717946984587</v>
      </c>
      <c r="O526" s="54">
        <f t="shared" si="70"/>
        <v>0</v>
      </c>
      <c r="P526" s="63" t="str">
        <f t="shared" si="71"/>
        <v/>
      </c>
      <c r="Q526" s="65" t="str">
        <f t="shared" si="72"/>
        <v/>
      </c>
      <c r="R526" s="66" t="str">
        <f t="shared" si="73"/>
        <v/>
      </c>
      <c r="S526" s="65" t="str">
        <f t="shared" si="74"/>
        <v/>
      </c>
    </row>
    <row r="527" spans="10:19" x14ac:dyDescent="0.2">
      <c r="J527" s="47">
        <v>518</v>
      </c>
      <c r="K527" s="49"/>
      <c r="L527" s="43">
        <f t="shared" si="67"/>
        <v>13.026196967481194</v>
      </c>
      <c r="M527" s="44">
        <f t="shared" si="69"/>
        <v>8.6806228979580229E-3</v>
      </c>
      <c r="N527" s="53">
        <f t="shared" si="68"/>
        <v>0.38379603938917306</v>
      </c>
      <c r="O527" s="54">
        <f t="shared" si="70"/>
        <v>0</v>
      </c>
      <c r="P527" s="63" t="str">
        <f t="shared" si="71"/>
        <v/>
      </c>
      <c r="Q527" s="65" t="str">
        <f t="shared" si="72"/>
        <v/>
      </c>
      <c r="R527" s="66" t="str">
        <f t="shared" si="73"/>
        <v/>
      </c>
      <c r="S527" s="65" t="str">
        <f t="shared" si="74"/>
        <v/>
      </c>
    </row>
    <row r="528" spans="10:19" x14ac:dyDescent="0.2">
      <c r="J528" s="47">
        <v>519</v>
      </c>
      <c r="K528" s="49"/>
      <c r="L528" s="43">
        <f t="shared" si="67"/>
        <v>13.034856017168122</v>
      </c>
      <c r="M528" s="44">
        <f t="shared" si="69"/>
        <v>8.6375077800724884E-3</v>
      </c>
      <c r="N528" s="53">
        <f t="shared" si="68"/>
        <v>0.38186361292528481</v>
      </c>
      <c r="O528" s="54">
        <f t="shared" si="70"/>
        <v>0</v>
      </c>
      <c r="P528" s="63" t="str">
        <f t="shared" si="71"/>
        <v/>
      </c>
      <c r="Q528" s="65" t="str">
        <f t="shared" si="72"/>
        <v/>
      </c>
      <c r="R528" s="66" t="str">
        <f t="shared" si="73"/>
        <v/>
      </c>
      <c r="S528" s="65" t="str">
        <f t="shared" si="74"/>
        <v/>
      </c>
    </row>
    <row r="529" spans="10:19" x14ac:dyDescent="0.2">
      <c r="J529" s="47">
        <v>520</v>
      </c>
      <c r="K529" s="49"/>
      <c r="L529" s="43">
        <f t="shared" si="67"/>
        <v>13.043472045560588</v>
      </c>
      <c r="M529" s="44">
        <f t="shared" si="69"/>
        <v>8.5945802198804239E-3</v>
      </c>
      <c r="N529" s="53">
        <f t="shared" si="68"/>
        <v>0.3799398721281193</v>
      </c>
      <c r="O529" s="54">
        <f t="shared" si="70"/>
        <v>0</v>
      </c>
      <c r="P529" s="63" t="str">
        <f t="shared" si="71"/>
        <v/>
      </c>
      <c r="Q529" s="65" t="str">
        <f t="shared" si="72"/>
        <v/>
      </c>
      <c r="R529" s="66" t="str">
        <f t="shared" si="73"/>
        <v/>
      </c>
      <c r="S529" s="65" t="str">
        <f t="shared" si="74"/>
        <v/>
      </c>
    </row>
    <row r="530" spans="10:19" x14ac:dyDescent="0.2">
      <c r="J530" s="47">
        <v>521</v>
      </c>
      <c r="K530" s="49"/>
      <c r="L530" s="43">
        <f t="shared" si="67"/>
        <v>13.05204523994855</v>
      </c>
      <c r="M530" s="44">
        <f t="shared" si="69"/>
        <v>8.5518396816516296E-3</v>
      </c>
      <c r="N530" s="53">
        <f t="shared" si="68"/>
        <v>0.37802478901334879</v>
      </c>
      <c r="O530" s="54">
        <f t="shared" si="70"/>
        <v>0</v>
      </c>
      <c r="P530" s="63" t="str">
        <f t="shared" si="71"/>
        <v/>
      </c>
      <c r="Q530" s="65" t="str">
        <f t="shared" si="72"/>
        <v/>
      </c>
      <c r="R530" s="66" t="str">
        <f t="shared" si="73"/>
        <v/>
      </c>
      <c r="S530" s="65" t="str">
        <f t="shared" si="74"/>
        <v/>
      </c>
    </row>
    <row r="531" spans="10:19" x14ac:dyDescent="0.2">
      <c r="J531" s="47">
        <v>522</v>
      </c>
      <c r="K531" s="49"/>
      <c r="L531" s="43">
        <f t="shared" si="67"/>
        <v>13.060575787085453</v>
      </c>
      <c r="M531" s="44">
        <f t="shared" si="69"/>
        <v>8.5092856280558314E-3</v>
      </c>
      <c r="N531" s="53">
        <f t="shared" si="68"/>
        <v>0.37611833556410446</v>
      </c>
      <c r="O531" s="54">
        <f t="shared" si="70"/>
        <v>0</v>
      </c>
      <c r="P531" s="63" t="str">
        <f t="shared" si="71"/>
        <v/>
      </c>
      <c r="Q531" s="65" t="str">
        <f t="shared" si="72"/>
        <v/>
      </c>
      <c r="R531" s="66" t="str">
        <f t="shared" si="73"/>
        <v/>
      </c>
      <c r="S531" s="65" t="str">
        <f t="shared" si="74"/>
        <v/>
      </c>
    </row>
    <row r="532" spans="10:19" x14ac:dyDescent="0.2">
      <c r="J532" s="47">
        <v>523</v>
      </c>
      <c r="K532" s="49"/>
      <c r="L532" s="43">
        <f t="shared" si="67"/>
        <v>13.069063873186598</v>
      </c>
      <c r="M532" s="44">
        <f t="shared" si="69"/>
        <v>8.4669175202073642E-3</v>
      </c>
      <c r="N532" s="53">
        <f t="shared" si="68"/>
        <v>0.37422048373275629</v>
      </c>
      <c r="O532" s="54">
        <f t="shared" si="70"/>
        <v>0</v>
      </c>
      <c r="P532" s="63" t="str">
        <f t="shared" si="71"/>
        <v/>
      </c>
      <c r="Q532" s="65" t="str">
        <f t="shared" si="72"/>
        <v/>
      </c>
      <c r="R532" s="66" t="str">
        <f t="shared" si="73"/>
        <v/>
      </c>
      <c r="S532" s="65" t="str">
        <f t="shared" si="74"/>
        <v/>
      </c>
    </row>
    <row r="533" spans="10:19" x14ac:dyDescent="0.2">
      <c r="J533" s="47">
        <v>524</v>
      </c>
      <c r="K533" s="49"/>
      <c r="L533" s="43">
        <f t="shared" si="67"/>
        <v>13.077509683927666</v>
      </c>
      <c r="M533" s="44">
        <f t="shared" si="69"/>
        <v>8.4247348177094398E-3</v>
      </c>
      <c r="N533" s="53">
        <f t="shared" si="68"/>
        <v>0.37233120544257048</v>
      </c>
      <c r="O533" s="54">
        <f t="shared" si="70"/>
        <v>0</v>
      </c>
      <c r="P533" s="63" t="str">
        <f t="shared" si="71"/>
        <v/>
      </c>
      <c r="Q533" s="65" t="str">
        <f t="shared" si="72"/>
        <v/>
      </c>
      <c r="R533" s="66" t="str">
        <f t="shared" si="73"/>
        <v/>
      </c>
      <c r="S533" s="65" t="str">
        <f t="shared" si="74"/>
        <v/>
      </c>
    </row>
    <row r="534" spans="10:19" x14ac:dyDescent="0.2">
      <c r="J534" s="47">
        <v>525</v>
      </c>
      <c r="K534" s="49"/>
      <c r="L534" s="43">
        <f t="shared" si="67"/>
        <v>13.085913404443192</v>
      </c>
      <c r="M534" s="44">
        <f t="shared" si="69"/>
        <v>8.3827369786979664E-3</v>
      </c>
      <c r="N534" s="53">
        <f t="shared" si="68"/>
        <v>0.37045047258944308</v>
      </c>
      <c r="O534" s="54">
        <f t="shared" si="70"/>
        <v>0</v>
      </c>
      <c r="P534" s="63" t="str">
        <f t="shared" si="71"/>
        <v/>
      </c>
      <c r="Q534" s="65" t="str">
        <f t="shared" si="72"/>
        <v/>
      </c>
      <c r="R534" s="66" t="str">
        <f t="shared" si="73"/>
        <v/>
      </c>
      <c r="S534" s="65" t="str">
        <f t="shared" si="74"/>
        <v/>
      </c>
    </row>
    <row r="535" spans="10:19" x14ac:dyDescent="0.2">
      <c r="J535" s="47">
        <v>526</v>
      </c>
      <c r="K535" s="49"/>
      <c r="L535" s="43">
        <f t="shared" si="67"/>
        <v>13.094275219325144</v>
      </c>
      <c r="M535" s="44">
        <f t="shared" si="69"/>
        <v>8.3409234598849323E-3</v>
      </c>
      <c r="N535" s="53">
        <f t="shared" si="68"/>
        <v>0.36857825704350944</v>
      </c>
      <c r="O535" s="54">
        <f t="shared" si="70"/>
        <v>0</v>
      </c>
      <c r="P535" s="63" t="str">
        <f t="shared" si="71"/>
        <v/>
      </c>
      <c r="Q535" s="65" t="str">
        <f t="shared" si="72"/>
        <v/>
      </c>
      <c r="R535" s="66" t="str">
        <f t="shared" si="73"/>
        <v/>
      </c>
      <c r="S535" s="65" t="str">
        <f t="shared" si="74"/>
        <v/>
      </c>
    </row>
    <row r="536" spans="10:19" x14ac:dyDescent="0.2">
      <c r="J536" s="47">
        <v>527</v>
      </c>
      <c r="K536" s="49"/>
      <c r="L536" s="43">
        <f t="shared" si="67"/>
        <v>13.102595312621485</v>
      </c>
      <c r="M536" s="44">
        <f t="shared" si="69"/>
        <v>8.2992937166013643E-3</v>
      </c>
      <c r="N536" s="53">
        <f t="shared" si="68"/>
        <v>0.36671453065088855</v>
      </c>
      <c r="O536" s="54">
        <f t="shared" si="70"/>
        <v>0</v>
      </c>
      <c r="P536" s="63" t="str">
        <f t="shared" si="71"/>
        <v/>
      </c>
      <c r="Q536" s="65" t="str">
        <f t="shared" si="72"/>
        <v/>
      </c>
      <c r="R536" s="66" t="str">
        <f t="shared" si="73"/>
        <v/>
      </c>
      <c r="S536" s="65" t="str">
        <f t="shared" si="74"/>
        <v/>
      </c>
    </row>
    <row r="537" spans="10:19" x14ac:dyDescent="0.2">
      <c r="J537" s="47">
        <v>528</v>
      </c>
      <c r="K537" s="49"/>
      <c r="L537" s="43">
        <f t="shared" si="67"/>
        <v>13.110873867834867</v>
      </c>
      <c r="M537" s="44">
        <f t="shared" si="69"/>
        <v>8.2578472028398218E-3</v>
      </c>
      <c r="N537" s="53">
        <f t="shared" si="68"/>
        <v>0.36485926523520895</v>
      </c>
      <c r="O537" s="54">
        <f t="shared" si="70"/>
        <v>0</v>
      </c>
      <c r="P537" s="63" t="str">
        <f t="shared" si="71"/>
        <v/>
      </c>
      <c r="Q537" s="65" t="str">
        <f t="shared" si="72"/>
        <v/>
      </c>
      <c r="R537" s="66" t="str">
        <f t="shared" si="73"/>
        <v/>
      </c>
      <c r="S537" s="65" t="str">
        <f t="shared" si="74"/>
        <v/>
      </c>
    </row>
    <row r="538" spans="10:19" x14ac:dyDescent="0.2">
      <c r="J538" s="47">
        <v>529</v>
      </c>
      <c r="K538" s="49"/>
      <c r="L538" s="43">
        <f t="shared" si="67"/>
        <v>13.119111067921255</v>
      </c>
      <c r="M538" s="44">
        <f t="shared" si="69"/>
        <v>8.2165833712965226E-3</v>
      </c>
      <c r="N538" s="53">
        <f t="shared" si="68"/>
        <v>0.36301243259931937</v>
      </c>
      <c r="O538" s="54">
        <f t="shared" si="70"/>
        <v>0</v>
      </c>
      <c r="P538" s="63" t="str">
        <f t="shared" si="71"/>
        <v/>
      </c>
      <c r="Q538" s="65" t="str">
        <f t="shared" si="72"/>
        <v/>
      </c>
      <c r="R538" s="66" t="str">
        <f t="shared" si="73"/>
        <v/>
      </c>
      <c r="S538" s="65" t="str">
        <f t="shared" si="74"/>
        <v/>
      </c>
    </row>
    <row r="539" spans="10:19" x14ac:dyDescent="0.2">
      <c r="J539" s="47">
        <v>530</v>
      </c>
      <c r="K539" s="49"/>
      <c r="L539" s="43">
        <f t="shared" si="67"/>
        <v>13.127307095288698</v>
      </c>
      <c r="M539" s="44">
        <f t="shared" si="69"/>
        <v>8.1755016734129451E-3</v>
      </c>
      <c r="N539" s="53">
        <f t="shared" si="68"/>
        <v>0.36117400452681991</v>
      </c>
      <c r="O539" s="54">
        <f t="shared" si="70"/>
        <v>0</v>
      </c>
      <c r="P539" s="63" t="str">
        <f t="shared" si="71"/>
        <v/>
      </c>
      <c r="Q539" s="65" t="str">
        <f t="shared" si="72"/>
        <v/>
      </c>
      <c r="R539" s="66" t="str">
        <f t="shared" si="73"/>
        <v/>
      </c>
      <c r="S539" s="65" t="str">
        <f t="shared" si="74"/>
        <v/>
      </c>
    </row>
    <row r="540" spans="10:19" x14ac:dyDescent="0.2">
      <c r="J540" s="47">
        <v>531</v>
      </c>
      <c r="K540" s="49"/>
      <c r="L540" s="43">
        <f t="shared" si="67"/>
        <v>13.135462131796054</v>
      </c>
      <c r="M540" s="44">
        <f t="shared" si="69"/>
        <v>8.1346015594171185E-3</v>
      </c>
      <c r="N540" s="53">
        <f t="shared" si="68"/>
        <v>0.35934395278367504</v>
      </c>
      <c r="O540" s="54">
        <f t="shared" si="70"/>
        <v>0</v>
      </c>
      <c r="P540" s="63" t="str">
        <f t="shared" si="71"/>
        <v/>
      </c>
      <c r="Q540" s="65" t="str">
        <f t="shared" si="72"/>
        <v/>
      </c>
      <c r="R540" s="66" t="str">
        <f t="shared" si="73"/>
        <v/>
      </c>
      <c r="S540" s="65" t="str">
        <f t="shared" si="74"/>
        <v/>
      </c>
    </row>
    <row r="541" spans="10:19" x14ac:dyDescent="0.2">
      <c r="J541" s="47">
        <v>532</v>
      </c>
      <c r="K541" s="49"/>
      <c r="L541" s="43">
        <f t="shared" si="67"/>
        <v>13.143576358751854</v>
      </c>
      <c r="M541" s="44">
        <f t="shared" si="69"/>
        <v>8.0938824783643882E-3</v>
      </c>
      <c r="N541" s="53">
        <f t="shared" si="68"/>
        <v>0.35752224911974118</v>
      </c>
      <c r="O541" s="54">
        <f t="shared" si="70"/>
        <v>0</v>
      </c>
      <c r="P541" s="63" t="str">
        <f t="shared" si="71"/>
        <v/>
      </c>
      <c r="Q541" s="65" t="str">
        <f t="shared" si="72"/>
        <v/>
      </c>
      <c r="R541" s="66" t="str">
        <f t="shared" si="73"/>
        <v/>
      </c>
      <c r="S541" s="65" t="str">
        <f t="shared" si="74"/>
        <v/>
      </c>
    </row>
    <row r="542" spans="10:19" x14ac:dyDescent="0.2">
      <c r="J542" s="47">
        <v>533</v>
      </c>
      <c r="K542" s="49"/>
      <c r="L542" s="43">
        <f t="shared" si="67"/>
        <v>13.151649956913086</v>
      </c>
      <c r="M542" s="44">
        <f t="shared" si="69"/>
        <v>8.0533438781778197E-3</v>
      </c>
      <c r="N542" s="53">
        <f t="shared" si="68"/>
        <v>0.35570886527034951</v>
      </c>
      <c r="O542" s="54">
        <f t="shared" si="70"/>
        <v>0</v>
      </c>
      <c r="P542" s="63" t="str">
        <f t="shared" si="71"/>
        <v/>
      </c>
      <c r="Q542" s="65" t="str">
        <f t="shared" si="72"/>
        <v/>
      </c>
      <c r="R542" s="66" t="str">
        <f t="shared" si="73"/>
        <v/>
      </c>
      <c r="S542" s="65" t="str">
        <f t="shared" si="74"/>
        <v/>
      </c>
    </row>
    <row r="543" spans="10:19" x14ac:dyDescent="0.2">
      <c r="J543" s="47">
        <v>534</v>
      </c>
      <c r="K543" s="49"/>
      <c r="L543" s="43">
        <f t="shared" si="67"/>
        <v>13.15968310648412</v>
      </c>
      <c r="M543" s="44">
        <f t="shared" si="69"/>
        <v>8.0129852056881386E-3</v>
      </c>
      <c r="N543" s="53">
        <f t="shared" si="68"/>
        <v>0.35390377295778741</v>
      </c>
      <c r="O543" s="54">
        <f t="shared" si="70"/>
        <v>0</v>
      </c>
      <c r="P543" s="63" t="str">
        <f t="shared" si="71"/>
        <v/>
      </c>
      <c r="Q543" s="65" t="str">
        <f t="shared" si="72"/>
        <v/>
      </c>
      <c r="R543" s="66" t="str">
        <f t="shared" si="73"/>
        <v/>
      </c>
      <c r="S543" s="65" t="str">
        <f t="shared" si="74"/>
        <v/>
      </c>
    </row>
    <row r="544" spans="10:19" x14ac:dyDescent="0.2">
      <c r="J544" s="47">
        <v>535</v>
      </c>
      <c r="K544" s="49"/>
      <c r="L544" s="43">
        <f t="shared" si="67"/>
        <v>13.167675987115633</v>
      </c>
      <c r="M544" s="44">
        <f t="shared" si="69"/>
        <v>7.9728059066733296E-3</v>
      </c>
      <c r="N544" s="53">
        <f t="shared" si="68"/>
        <v>0.3521069438928297</v>
      </c>
      <c r="O544" s="54">
        <f t="shared" si="70"/>
        <v>0</v>
      </c>
      <c r="P544" s="63" t="str">
        <f t="shared" si="71"/>
        <v/>
      </c>
      <c r="Q544" s="65" t="str">
        <f t="shared" si="72"/>
        <v/>
      </c>
      <c r="R544" s="66" t="str">
        <f t="shared" si="73"/>
        <v/>
      </c>
      <c r="S544" s="65" t="str">
        <f t="shared" si="74"/>
        <v/>
      </c>
    </row>
    <row r="545" spans="10:19" x14ac:dyDescent="0.2">
      <c r="J545" s="47">
        <v>536</v>
      </c>
      <c r="K545" s="49"/>
      <c r="L545" s="43">
        <f t="shared" si="67"/>
        <v>13.175628777903558</v>
      </c>
      <c r="M545" s="44">
        <f t="shared" si="69"/>
        <v>7.9328054258976915E-3</v>
      </c>
      <c r="N545" s="53">
        <f t="shared" si="68"/>
        <v>0.35031834977622189</v>
      </c>
      <c r="O545" s="54">
        <f t="shared" si="70"/>
        <v>0</v>
      </c>
      <c r="P545" s="63" t="str">
        <f t="shared" si="71"/>
        <v/>
      </c>
      <c r="Q545" s="65" t="str">
        <f t="shared" si="72"/>
        <v/>
      </c>
      <c r="R545" s="66" t="str">
        <f t="shared" si="73"/>
        <v/>
      </c>
      <c r="S545" s="65" t="str">
        <f t="shared" si="74"/>
        <v/>
      </c>
    </row>
    <row r="546" spans="10:19" x14ac:dyDescent="0.2">
      <c r="J546" s="47">
        <v>537</v>
      </c>
      <c r="K546" s="49"/>
      <c r="L546" s="43">
        <f t="shared" si="67"/>
        <v>13.183541657388114</v>
      </c>
      <c r="M546" s="44">
        <f t="shared" si="69"/>
        <v>7.892983207150624E-3</v>
      </c>
      <c r="N546" s="53">
        <f t="shared" si="68"/>
        <v>0.34853796230014567</v>
      </c>
      <c r="O546" s="54">
        <f t="shared" si="70"/>
        <v>0</v>
      </c>
      <c r="P546" s="63" t="str">
        <f t="shared" si="71"/>
        <v/>
      </c>
      <c r="Q546" s="65" t="str">
        <f t="shared" si="72"/>
        <v/>
      </c>
      <c r="R546" s="66" t="str">
        <f t="shared" si="73"/>
        <v/>
      </c>
      <c r="S546" s="65" t="str">
        <f t="shared" si="74"/>
        <v/>
      </c>
    </row>
    <row r="547" spans="10:19" x14ac:dyDescent="0.2">
      <c r="J547" s="47">
        <v>538</v>
      </c>
      <c r="K547" s="49"/>
      <c r="L547" s="43">
        <f t="shared" si="67"/>
        <v>13.191414803552831</v>
      </c>
      <c r="M547" s="44">
        <f t="shared" si="69"/>
        <v>7.8533386932848961E-3</v>
      </c>
      <c r="N547" s="53">
        <f t="shared" si="68"/>
        <v>0.34676575314965419</v>
      </c>
      <c r="O547" s="54">
        <f t="shared" si="70"/>
        <v>0</v>
      </c>
      <c r="P547" s="63" t="str">
        <f t="shared" si="71"/>
        <v/>
      </c>
      <c r="Q547" s="65" t="str">
        <f t="shared" si="72"/>
        <v/>
      </c>
      <c r="R547" s="66" t="str">
        <f t="shared" si="73"/>
        <v/>
      </c>
      <c r="S547" s="65" t="str">
        <f t="shared" si="74"/>
        <v/>
      </c>
    </row>
    <row r="548" spans="10:19" x14ac:dyDescent="0.2">
      <c r="J548" s="47">
        <v>539</v>
      </c>
      <c r="K548" s="49"/>
      <c r="L548" s="43">
        <f t="shared" si="67"/>
        <v>13.199248393823638</v>
      </c>
      <c r="M548" s="44">
        <f t="shared" si="69"/>
        <v>7.8138713262545494E-3</v>
      </c>
      <c r="N548" s="53">
        <f t="shared" si="68"/>
        <v>0.34500169400414826</v>
      </c>
      <c r="O548" s="54">
        <f t="shared" si="70"/>
        <v>0</v>
      </c>
      <c r="P548" s="63" t="str">
        <f t="shared" si="71"/>
        <v/>
      </c>
      <c r="Q548" s="65" t="str">
        <f t="shared" si="72"/>
        <v/>
      </c>
      <c r="R548" s="66" t="str">
        <f t="shared" si="73"/>
        <v/>
      </c>
      <c r="S548" s="65" t="str">
        <f t="shared" si="74"/>
        <v/>
      </c>
    </row>
    <row r="549" spans="10:19" x14ac:dyDescent="0.2">
      <c r="J549" s="47">
        <v>540</v>
      </c>
      <c r="K549" s="49"/>
      <c r="L549" s="43">
        <f t="shared" si="67"/>
        <v>13.207042605067992</v>
      </c>
      <c r="M549" s="44">
        <f t="shared" si="69"/>
        <v>7.774580547152409E-3</v>
      </c>
      <c r="N549" s="53">
        <f t="shared" si="68"/>
        <v>0.34324575653875122</v>
      </c>
      <c r="O549" s="54">
        <f t="shared" si="70"/>
        <v>0</v>
      </c>
      <c r="P549" s="63" t="str">
        <f t="shared" si="71"/>
        <v/>
      </c>
      <c r="Q549" s="65" t="str">
        <f t="shared" si="72"/>
        <v/>
      </c>
      <c r="R549" s="66" t="str">
        <f t="shared" si="73"/>
        <v/>
      </c>
      <c r="S549" s="65" t="str">
        <f t="shared" si="74"/>
        <v/>
      </c>
    </row>
    <row r="550" spans="10:19" x14ac:dyDescent="0.2">
      <c r="J550" s="47">
        <v>541</v>
      </c>
      <c r="K550" s="49"/>
      <c r="L550" s="43">
        <f t="shared" si="67"/>
        <v>13.214797613594019</v>
      </c>
      <c r="M550" s="44">
        <f t="shared" si="69"/>
        <v>7.7354657962471268E-3</v>
      </c>
      <c r="N550" s="53">
        <f t="shared" si="68"/>
        <v>0.34149791242573002</v>
      </c>
      <c r="O550" s="54">
        <f t="shared" si="70"/>
        <v>0</v>
      </c>
      <c r="P550" s="63" t="str">
        <f t="shared" si="71"/>
        <v/>
      </c>
      <c r="Q550" s="65" t="str">
        <f t="shared" si="72"/>
        <v/>
      </c>
      <c r="R550" s="66" t="str">
        <f t="shared" si="73"/>
        <v/>
      </c>
      <c r="S550" s="65" t="str">
        <f t="shared" si="74"/>
        <v/>
      </c>
    </row>
    <row r="551" spans="10:19" x14ac:dyDescent="0.2">
      <c r="J551" s="47">
        <v>542</v>
      </c>
      <c r="K551" s="49"/>
      <c r="L551" s="43">
        <f t="shared" si="67"/>
        <v>13.222513595149721</v>
      </c>
      <c r="M551" s="44">
        <f t="shared" si="69"/>
        <v>7.6965265130199117E-3</v>
      </c>
      <c r="N551" s="53">
        <f t="shared" si="68"/>
        <v>0.33975813333587546</v>
      </c>
      <c r="O551" s="54">
        <f t="shared" si="70"/>
        <v>0</v>
      </c>
      <c r="P551" s="63" t="str">
        <f t="shared" si="71"/>
        <v/>
      </c>
      <c r="Q551" s="65" t="str">
        <f t="shared" si="72"/>
        <v/>
      </c>
      <c r="R551" s="66" t="str">
        <f t="shared" si="73"/>
        <v/>
      </c>
      <c r="S551" s="65" t="str">
        <f t="shared" si="74"/>
        <v/>
      </c>
    </row>
    <row r="552" spans="10:19" x14ac:dyDescent="0.2">
      <c r="J552" s="47">
        <v>543</v>
      </c>
      <c r="K552" s="49"/>
      <c r="L552" s="43">
        <f t="shared" si="67"/>
        <v>13.230190724922203</v>
      </c>
      <c r="M552" s="44">
        <f t="shared" si="69"/>
        <v>7.6577621362007922E-3</v>
      </c>
      <c r="N552" s="53">
        <f t="shared" si="68"/>
        <v>0.33802639093986819</v>
      </c>
      <c r="O552" s="54">
        <f t="shared" si="70"/>
        <v>0</v>
      </c>
      <c r="P552" s="63" t="str">
        <f t="shared" si="71"/>
        <v/>
      </c>
      <c r="Q552" s="65" t="str">
        <f t="shared" si="72"/>
        <v/>
      </c>
      <c r="R552" s="66" t="str">
        <f t="shared" si="73"/>
        <v/>
      </c>
      <c r="S552" s="65" t="str">
        <f t="shared" si="74"/>
        <v/>
      </c>
    </row>
    <row r="553" spans="10:19" x14ac:dyDescent="0.2">
      <c r="J553" s="47">
        <v>544</v>
      </c>
      <c r="K553" s="49"/>
      <c r="L553" s="43">
        <f t="shared" si="67"/>
        <v>13.237829177536938</v>
      </c>
      <c r="M553" s="44">
        <f t="shared" si="69"/>
        <v>7.6191721038045019E-3</v>
      </c>
      <c r="N553" s="53">
        <f t="shared" si="68"/>
        <v>0.33630265690961458</v>
      </c>
      <c r="O553" s="54">
        <f t="shared" si="70"/>
        <v>0</v>
      </c>
      <c r="P553" s="63" t="str">
        <f t="shared" si="71"/>
        <v/>
      </c>
      <c r="Q553" s="65" t="str">
        <f t="shared" si="72"/>
        <v/>
      </c>
      <c r="R553" s="66" t="str">
        <f t="shared" si="73"/>
        <v/>
      </c>
      <c r="S553" s="65" t="str">
        <f t="shared" si="74"/>
        <v/>
      </c>
    </row>
    <row r="554" spans="10:19" x14ac:dyDescent="0.2">
      <c r="J554" s="47">
        <v>545</v>
      </c>
      <c r="K554" s="49"/>
      <c r="L554" s="43">
        <f t="shared" si="67"/>
        <v>13.245429127057069</v>
      </c>
      <c r="M554" s="44">
        <f t="shared" si="69"/>
        <v>7.5807558531659743E-3</v>
      </c>
      <c r="N554" s="53">
        <f t="shared" si="68"/>
        <v>0.3345869029196038</v>
      </c>
      <c r="O554" s="54">
        <f t="shared" si="70"/>
        <v>0</v>
      </c>
      <c r="P554" s="63" t="str">
        <f t="shared" si="71"/>
        <v/>
      </c>
      <c r="Q554" s="65" t="str">
        <f t="shared" si="72"/>
        <v/>
      </c>
      <c r="R554" s="66" t="str">
        <f t="shared" si="73"/>
        <v/>
      </c>
      <c r="S554" s="65" t="str">
        <f t="shared" si="74"/>
        <v/>
      </c>
    </row>
    <row r="555" spans="10:19" x14ac:dyDescent="0.2">
      <c r="J555" s="47">
        <v>546</v>
      </c>
      <c r="K555" s="49"/>
      <c r="L555" s="43">
        <f t="shared" si="67"/>
        <v>13.252990746982761</v>
      </c>
      <c r="M555" s="44">
        <f t="shared" si="69"/>
        <v>7.5425128209754538E-3</v>
      </c>
      <c r="N555" s="53">
        <f t="shared" si="68"/>
        <v>0.33287910064819215</v>
      </c>
      <c r="O555" s="54">
        <f t="shared" si="70"/>
        <v>0</v>
      </c>
      <c r="P555" s="63" t="str">
        <f t="shared" si="71"/>
        <v/>
      </c>
      <c r="Q555" s="65" t="str">
        <f t="shared" si="72"/>
        <v/>
      </c>
      <c r="R555" s="66" t="str">
        <f t="shared" si="73"/>
        <v/>
      </c>
      <c r="S555" s="65" t="str">
        <f t="shared" si="74"/>
        <v/>
      </c>
    </row>
    <row r="556" spans="10:19" x14ac:dyDescent="0.2">
      <c r="J556" s="47">
        <v>547</v>
      </c>
      <c r="K556" s="49"/>
      <c r="L556" s="43">
        <f t="shared" si="67"/>
        <v>13.260514210250538</v>
      </c>
      <c r="M556" s="44">
        <f t="shared" si="69"/>
        <v>7.5044424433131796E-3</v>
      </c>
      <c r="N556" s="53">
        <f t="shared" si="68"/>
        <v>0.33117922177894421</v>
      </c>
      <c r="O556" s="54">
        <f t="shared" si="70"/>
        <v>0</v>
      </c>
      <c r="P556" s="63" t="str">
        <f t="shared" si="71"/>
        <v/>
      </c>
      <c r="Q556" s="65" t="str">
        <f t="shared" si="72"/>
        <v/>
      </c>
      <c r="R556" s="66" t="str">
        <f t="shared" si="73"/>
        <v/>
      </c>
      <c r="S556" s="65" t="str">
        <f t="shared" si="74"/>
        <v/>
      </c>
    </row>
    <row r="557" spans="10:19" x14ac:dyDescent="0.2">
      <c r="J557" s="47">
        <v>548</v>
      </c>
      <c r="K557" s="49"/>
      <c r="L557" s="43">
        <f t="shared" si="67"/>
        <v>13.267999689232733</v>
      </c>
      <c r="M557" s="44">
        <f t="shared" si="69"/>
        <v>7.4665441556837336E-3</v>
      </c>
      <c r="N557" s="53">
        <f t="shared" si="68"/>
        <v>0.32948723800185498</v>
      </c>
      <c r="O557" s="54">
        <f t="shared" si="70"/>
        <v>0</v>
      </c>
      <c r="P557" s="63" t="str">
        <f t="shared" si="71"/>
        <v/>
      </c>
      <c r="Q557" s="65" t="str">
        <f t="shared" si="72"/>
        <v/>
      </c>
      <c r="R557" s="66" t="str">
        <f t="shared" si="73"/>
        <v/>
      </c>
      <c r="S557" s="65" t="str">
        <f t="shared" si="74"/>
        <v/>
      </c>
    </row>
    <row r="558" spans="10:19" x14ac:dyDescent="0.2">
      <c r="J558" s="47">
        <v>549</v>
      </c>
      <c r="K558" s="49"/>
      <c r="L558" s="43">
        <f t="shared" si="67"/>
        <v>13.275447355736906</v>
      </c>
      <c r="M558" s="44">
        <f t="shared" si="69"/>
        <v>7.4288173930499605E-3</v>
      </c>
      <c r="N558" s="53">
        <f t="shared" si="68"/>
        <v>0.32780312101468212</v>
      </c>
      <c r="O558" s="54">
        <f t="shared" si="70"/>
        <v>0</v>
      </c>
      <c r="P558" s="63" t="str">
        <f t="shared" si="71"/>
        <v/>
      </c>
      <c r="Q558" s="65" t="str">
        <f t="shared" si="72"/>
        <v/>
      </c>
      <c r="R558" s="66" t="str">
        <f t="shared" si="73"/>
        <v/>
      </c>
      <c r="S558" s="65" t="str">
        <f t="shared" si="74"/>
        <v/>
      </c>
    </row>
    <row r="559" spans="10:19" x14ac:dyDescent="0.2">
      <c r="J559" s="47">
        <v>550</v>
      </c>
      <c r="K559" s="49"/>
      <c r="L559" s="43">
        <f t="shared" si="67"/>
        <v>13.282857381005325</v>
      </c>
      <c r="M559" s="44">
        <f t="shared" si="69"/>
        <v>7.3912615898665069E-3</v>
      </c>
      <c r="N559" s="53">
        <f t="shared" si="68"/>
        <v>0.32612684252413793</v>
      </c>
      <c r="O559" s="54">
        <f t="shared" si="70"/>
        <v>0</v>
      </c>
      <c r="P559" s="63" t="str">
        <f t="shared" si="71"/>
        <v/>
      </c>
      <c r="Q559" s="65" t="str">
        <f t="shared" si="72"/>
        <v/>
      </c>
      <c r="R559" s="66" t="str">
        <f t="shared" si="73"/>
        <v/>
      </c>
      <c r="S559" s="65" t="str">
        <f t="shared" si="74"/>
        <v/>
      </c>
    </row>
    <row r="560" spans="10:19" x14ac:dyDescent="0.2">
      <c r="J560" s="47">
        <v>551</v>
      </c>
      <c r="K560" s="49"/>
      <c r="L560" s="43">
        <f t="shared" si="67"/>
        <v>13.290229935714457</v>
      </c>
      <c r="M560" s="44">
        <f t="shared" si="69"/>
        <v>7.3538761801130335E-3</v>
      </c>
      <c r="N560" s="53">
        <f t="shared" si="68"/>
        <v>0.32445837424718071</v>
      </c>
      <c r="O560" s="54">
        <f t="shared" si="70"/>
        <v>0</v>
      </c>
      <c r="P560" s="63" t="str">
        <f t="shared" si="71"/>
        <v/>
      </c>
      <c r="Q560" s="65" t="str">
        <f t="shared" si="72"/>
        <v/>
      </c>
      <c r="R560" s="66" t="str">
        <f t="shared" si="73"/>
        <v/>
      </c>
      <c r="S560" s="65" t="str">
        <f t="shared" si="74"/>
        <v/>
      </c>
    </row>
    <row r="561" spans="10:19" x14ac:dyDescent="0.2">
      <c r="J561" s="47">
        <v>552</v>
      </c>
      <c r="K561" s="49"/>
      <c r="L561" s="43">
        <f t="shared" si="67"/>
        <v>13.297565189974542</v>
      </c>
      <c r="M561" s="44">
        <f t="shared" si="69"/>
        <v>7.3166605973269561E-3</v>
      </c>
      <c r="N561" s="53">
        <f t="shared" si="68"/>
        <v>0.32279768791217656</v>
      </c>
      <c r="O561" s="54">
        <f t="shared" si="70"/>
        <v>0</v>
      </c>
      <c r="P561" s="63" t="str">
        <f t="shared" si="71"/>
        <v/>
      </c>
      <c r="Q561" s="65" t="str">
        <f t="shared" si="72"/>
        <v/>
      </c>
      <c r="R561" s="66" t="str">
        <f t="shared" si="73"/>
        <v/>
      </c>
      <c r="S561" s="65" t="str">
        <f t="shared" si="74"/>
        <v/>
      </c>
    </row>
    <row r="562" spans="10:19" x14ac:dyDescent="0.2">
      <c r="J562" s="47">
        <v>553</v>
      </c>
      <c r="K562" s="49"/>
      <c r="L562" s="43">
        <f t="shared" si="67"/>
        <v>13.304863313329147</v>
      </c>
      <c r="M562" s="44">
        <f t="shared" si="69"/>
        <v>7.2796142746359089E-3</v>
      </c>
      <c r="N562" s="53">
        <f t="shared" si="68"/>
        <v>0.32114475526012498</v>
      </c>
      <c r="O562" s="54">
        <f t="shared" si="70"/>
        <v>0</v>
      </c>
      <c r="P562" s="63" t="str">
        <f t="shared" si="71"/>
        <v/>
      </c>
      <c r="Q562" s="65" t="str">
        <f t="shared" si="72"/>
        <v/>
      </c>
      <c r="R562" s="66" t="str">
        <f t="shared" si="73"/>
        <v/>
      </c>
      <c r="S562" s="65" t="str">
        <f t="shared" si="74"/>
        <v/>
      </c>
    </row>
    <row r="563" spans="10:19" x14ac:dyDescent="0.2">
      <c r="J563" s="47">
        <v>554</v>
      </c>
      <c r="K563" s="49"/>
      <c r="L563" s="43">
        <f t="shared" si="67"/>
        <v>13.312124474754764</v>
      </c>
      <c r="M563" s="44">
        <f t="shared" si="69"/>
        <v>7.2427366447897282E-3</v>
      </c>
      <c r="N563" s="53">
        <f t="shared" si="68"/>
        <v>0.31949954804587399</v>
      </c>
      <c r="O563" s="54">
        <f t="shared" si="70"/>
        <v>0</v>
      </c>
      <c r="P563" s="63" t="str">
        <f t="shared" si="71"/>
        <v/>
      </c>
      <c r="Q563" s="65" t="str">
        <f t="shared" si="72"/>
        <v/>
      </c>
      <c r="R563" s="66" t="str">
        <f t="shared" si="73"/>
        <v/>
      </c>
      <c r="S563" s="65" t="str">
        <f t="shared" si="74"/>
        <v/>
      </c>
    </row>
    <row r="564" spans="10:19" x14ac:dyDescent="0.2">
      <c r="J564" s="47">
        <v>555</v>
      </c>
      <c r="K564" s="49"/>
      <c r="L564" s="43">
        <f t="shared" si="67"/>
        <v>13.319348842660478</v>
      </c>
      <c r="M564" s="44">
        <f t="shared" si="69"/>
        <v>7.2060271401922019E-3</v>
      </c>
      <c r="N564" s="53">
        <f t="shared" si="68"/>
        <v>0.3178620380392374</v>
      </c>
      <c r="O564" s="54">
        <f t="shared" si="70"/>
        <v>0</v>
      </c>
      <c r="P564" s="63" t="str">
        <f t="shared" si="71"/>
        <v/>
      </c>
      <c r="Q564" s="65" t="str">
        <f t="shared" si="72"/>
        <v/>
      </c>
      <c r="R564" s="66" t="str">
        <f t="shared" si="73"/>
        <v/>
      </c>
      <c r="S564" s="65" t="str">
        <f t="shared" si="74"/>
        <v/>
      </c>
    </row>
    <row r="565" spans="10:19" x14ac:dyDescent="0.2">
      <c r="J565" s="47">
        <v>556</v>
      </c>
      <c r="K565" s="49"/>
      <c r="L565" s="43">
        <f t="shared" si="67"/>
        <v>13.326536584887601</v>
      </c>
      <c r="M565" s="44">
        <f t="shared" si="69"/>
        <v>7.1694851929322949E-3</v>
      </c>
      <c r="N565" s="53">
        <f t="shared" si="68"/>
        <v>0.31623219702618854</v>
      </c>
      <c r="O565" s="54">
        <f t="shared" si="70"/>
        <v>0</v>
      </c>
      <c r="P565" s="63" t="str">
        <f t="shared" si="71"/>
        <v/>
      </c>
      <c r="Q565" s="65" t="str">
        <f t="shared" si="72"/>
        <v/>
      </c>
      <c r="R565" s="66" t="str">
        <f t="shared" si="73"/>
        <v/>
      </c>
      <c r="S565" s="65" t="str">
        <f t="shared" si="74"/>
        <v/>
      </c>
    </row>
    <row r="566" spans="10:19" x14ac:dyDescent="0.2">
      <c r="J566" s="47">
        <v>557</v>
      </c>
      <c r="K566" s="49"/>
      <c r="L566" s="43">
        <f t="shared" si="67"/>
        <v>13.33368786870939</v>
      </c>
      <c r="M566" s="44">
        <f t="shared" si="69"/>
        <v>7.1331102348151281E-3</v>
      </c>
      <c r="N566" s="53">
        <f t="shared" si="68"/>
        <v>0.31460999680999713</v>
      </c>
      <c r="O566" s="54">
        <f t="shared" si="70"/>
        <v>0</v>
      </c>
      <c r="P566" s="63" t="str">
        <f t="shared" si="71"/>
        <v/>
      </c>
      <c r="Q566" s="65" t="str">
        <f t="shared" si="72"/>
        <v/>
      </c>
      <c r="R566" s="66" t="str">
        <f t="shared" si="73"/>
        <v/>
      </c>
      <c r="S566" s="65" t="str">
        <f t="shared" si="74"/>
        <v/>
      </c>
    </row>
    <row r="567" spans="10:19" x14ac:dyDescent="0.2">
      <c r="J567" s="47">
        <v>558</v>
      </c>
      <c r="K567" s="49"/>
      <c r="L567" s="43">
        <f t="shared" si="67"/>
        <v>13.340802860830797</v>
      </c>
      <c r="M567" s="44">
        <f t="shared" si="69"/>
        <v>7.0969016973925336E-3</v>
      </c>
      <c r="N567" s="53">
        <f t="shared" si="68"/>
        <v>0.31299540921232349</v>
      </c>
      <c r="O567" s="54">
        <f t="shared" si="70"/>
        <v>0</v>
      </c>
      <c r="P567" s="63" t="str">
        <f t="shared" si="71"/>
        <v/>
      </c>
      <c r="Q567" s="65" t="str">
        <f t="shared" si="72"/>
        <v/>
      </c>
      <c r="R567" s="66" t="str">
        <f t="shared" si="73"/>
        <v/>
      </c>
      <c r="S567" s="65" t="str">
        <f t="shared" si="74"/>
        <v/>
      </c>
    </row>
    <row r="568" spans="10:19" x14ac:dyDescent="0.2">
      <c r="J568" s="47">
        <v>559</v>
      </c>
      <c r="K568" s="49"/>
      <c r="L568" s="43">
        <f t="shared" si="67"/>
        <v>13.347881727388192</v>
      </c>
      <c r="M568" s="44">
        <f t="shared" si="69"/>
        <v>7.0608590119932728E-3</v>
      </c>
      <c r="N568" s="53">
        <f t="shared" si="68"/>
        <v>0.31138840607437146</v>
      </c>
      <c r="O568" s="54">
        <f t="shared" si="70"/>
        <v>0</v>
      </c>
      <c r="P568" s="63" t="str">
        <f t="shared" si="71"/>
        <v/>
      </c>
      <c r="Q568" s="65" t="str">
        <f t="shared" si="72"/>
        <v/>
      </c>
      <c r="R568" s="66" t="str">
        <f t="shared" si="73"/>
        <v/>
      </c>
      <c r="S568" s="65" t="str">
        <f t="shared" si="74"/>
        <v/>
      </c>
    </row>
    <row r="569" spans="10:19" x14ac:dyDescent="0.2">
      <c r="J569" s="47">
        <v>560</v>
      </c>
      <c r="K569" s="49"/>
      <c r="L569" s="43">
        <f t="shared" si="67"/>
        <v>13.354924633949175</v>
      </c>
      <c r="M569" s="44">
        <f t="shared" si="69"/>
        <v>7.0249816097528762E-3</v>
      </c>
      <c r="N569" s="53">
        <f t="shared" si="68"/>
        <v>0.30978895925796124</v>
      </c>
      <c r="O569" s="54">
        <f t="shared" si="70"/>
        <v>0</v>
      </c>
      <c r="P569" s="63" t="str">
        <f t="shared" si="71"/>
        <v/>
      </c>
      <c r="Q569" s="65" t="str">
        <f t="shared" si="72"/>
        <v/>
      </c>
      <c r="R569" s="66" t="str">
        <f t="shared" si="73"/>
        <v/>
      </c>
      <c r="S569" s="65" t="str">
        <f t="shared" si="74"/>
        <v/>
      </c>
    </row>
    <row r="570" spans="10:19" x14ac:dyDescent="0.2">
      <c r="J570" s="47">
        <v>561</v>
      </c>
      <c r="K570" s="49"/>
      <c r="L570" s="43">
        <f t="shared" si="67"/>
        <v>13.361931745512409</v>
      </c>
      <c r="M570" s="44">
        <f t="shared" si="69"/>
        <v>6.9892689216431297E-3</v>
      </c>
      <c r="N570" s="53">
        <f t="shared" si="68"/>
        <v>0.30819704064660414</v>
      </c>
      <c r="O570" s="54">
        <f t="shared" si="70"/>
        <v>0</v>
      </c>
      <c r="P570" s="63" t="str">
        <f t="shared" si="71"/>
        <v/>
      </c>
      <c r="Q570" s="65" t="str">
        <f t="shared" si="72"/>
        <v/>
      </c>
      <c r="R570" s="66" t="str">
        <f t="shared" si="73"/>
        <v/>
      </c>
      <c r="S570" s="65" t="str">
        <f t="shared" si="74"/>
        <v/>
      </c>
    </row>
    <row r="571" spans="10:19" x14ac:dyDescent="0.2">
      <c r="J571" s="47">
        <v>562</v>
      </c>
      <c r="K571" s="49"/>
      <c r="L571" s="43">
        <f t="shared" si="67"/>
        <v>13.368903226507451</v>
      </c>
      <c r="M571" s="44">
        <f t="shared" si="69"/>
        <v>6.9537203785012391E-3</v>
      </c>
      <c r="N571" s="53">
        <f t="shared" si="68"/>
        <v>0.30661262214657725</v>
      </c>
      <c r="O571" s="54">
        <f t="shared" si="70"/>
        <v>0</v>
      </c>
      <c r="P571" s="63" t="str">
        <f t="shared" si="71"/>
        <v/>
      </c>
      <c r="Q571" s="65" t="str">
        <f t="shared" si="72"/>
        <v/>
      </c>
      <c r="R571" s="66" t="str">
        <f t="shared" si="73"/>
        <v/>
      </c>
      <c r="S571" s="65" t="str">
        <f t="shared" si="74"/>
        <v/>
      </c>
    </row>
    <row r="572" spans="10:19" x14ac:dyDescent="0.2">
      <c r="J572" s="47">
        <v>563</v>
      </c>
      <c r="K572" s="49"/>
      <c r="L572" s="43">
        <f t="shared" si="67"/>
        <v>13.375839240794644</v>
      </c>
      <c r="M572" s="44">
        <f t="shared" si="69"/>
        <v>6.9183354110585894E-3</v>
      </c>
      <c r="N572" s="53">
        <f t="shared" si="68"/>
        <v>0.30503567568796797</v>
      </c>
      <c r="O572" s="54">
        <f t="shared" si="70"/>
        <v>0</v>
      </c>
      <c r="P572" s="63" t="str">
        <f t="shared" si="71"/>
        <v/>
      </c>
      <c r="Q572" s="65" t="str">
        <f t="shared" si="72"/>
        <v/>
      </c>
      <c r="R572" s="66" t="str">
        <f t="shared" si="73"/>
        <v/>
      </c>
      <c r="S572" s="65" t="str">
        <f t="shared" si="74"/>
        <v/>
      </c>
    </row>
    <row r="573" spans="10:19" x14ac:dyDescent="0.2">
      <c r="J573" s="47">
        <v>564</v>
      </c>
      <c r="K573" s="49"/>
      <c r="L573" s="43">
        <f t="shared" si="67"/>
        <v>13.38273995166502</v>
      </c>
      <c r="M573" s="44">
        <f t="shared" si="69"/>
        <v>6.8831134499691962E-3</v>
      </c>
      <c r="N573" s="53">
        <f t="shared" si="68"/>
        <v>0.30346617322572378</v>
      </c>
      <c r="O573" s="54">
        <f t="shared" si="70"/>
        <v>0</v>
      </c>
      <c r="P573" s="63" t="str">
        <f t="shared" si="71"/>
        <v/>
      </c>
      <c r="Q573" s="65" t="str">
        <f t="shared" si="72"/>
        <v/>
      </c>
      <c r="R573" s="66" t="str">
        <f t="shared" si="73"/>
        <v/>
      </c>
      <c r="S573" s="65" t="str">
        <f t="shared" si="74"/>
        <v/>
      </c>
    </row>
    <row r="574" spans="10:19" x14ac:dyDescent="0.2">
      <c r="J574" s="47">
        <v>565</v>
      </c>
      <c r="K574" s="49"/>
      <c r="L574" s="43">
        <f t="shared" si="67"/>
        <v>13.389605521840235</v>
      </c>
      <c r="M574" s="44">
        <f t="shared" si="69"/>
        <v>6.8480539258377751E-3</v>
      </c>
      <c r="N574" s="53">
        <f t="shared" si="68"/>
        <v>0.30190408674065594</v>
      </c>
      <c r="O574" s="54">
        <f t="shared" si="70"/>
        <v>0</v>
      </c>
      <c r="P574" s="63" t="str">
        <f t="shared" si="71"/>
        <v/>
      </c>
      <c r="Q574" s="65" t="str">
        <f t="shared" si="72"/>
        <v/>
      </c>
      <c r="R574" s="66" t="str">
        <f t="shared" si="73"/>
        <v/>
      </c>
      <c r="S574" s="65" t="str">
        <f t="shared" si="74"/>
        <v/>
      </c>
    </row>
    <row r="575" spans="10:19" x14ac:dyDescent="0.2">
      <c r="J575" s="47">
        <v>566</v>
      </c>
      <c r="K575" s="49"/>
      <c r="L575" s="43">
        <f t="shared" si="67"/>
        <v>13.396436113472539</v>
      </c>
      <c r="M575" s="44">
        <f t="shared" si="69"/>
        <v>6.8131562692475148E-3</v>
      </c>
      <c r="N575" s="53">
        <f t="shared" si="68"/>
        <v>0.30034938824046087</v>
      </c>
      <c r="O575" s="54">
        <f t="shared" si="70"/>
        <v>0</v>
      </c>
      <c r="P575" s="63" t="str">
        <f t="shared" si="71"/>
        <v/>
      </c>
      <c r="Q575" s="65" t="str">
        <f t="shared" si="72"/>
        <v/>
      </c>
      <c r="R575" s="66" t="str">
        <f t="shared" si="73"/>
        <v/>
      </c>
      <c r="S575" s="65" t="str">
        <f t="shared" si="74"/>
        <v/>
      </c>
    </row>
    <row r="576" spans="10:19" x14ac:dyDescent="0.2">
      <c r="J576" s="47">
        <v>567</v>
      </c>
      <c r="K576" s="49"/>
      <c r="L576" s="43">
        <f t="shared" si="67"/>
        <v>13.403231888144772</v>
      </c>
      <c r="M576" s="44">
        <f t="shared" si="69"/>
        <v>6.7784199107874541E-3</v>
      </c>
      <c r="N576" s="53">
        <f t="shared" si="68"/>
        <v>0.29880204976070068</v>
      </c>
      <c r="O576" s="54">
        <f t="shared" si="70"/>
        <v>0</v>
      </c>
      <c r="P576" s="63" t="str">
        <f t="shared" si="71"/>
        <v/>
      </c>
      <c r="Q576" s="65" t="str">
        <f t="shared" si="72"/>
        <v/>
      </c>
      <c r="R576" s="66" t="str">
        <f t="shared" si="73"/>
        <v/>
      </c>
      <c r="S576" s="65" t="str">
        <f t="shared" si="74"/>
        <v/>
      </c>
    </row>
    <row r="577" spans="10:19" x14ac:dyDescent="0.2">
      <c r="J577" s="47">
        <v>568</v>
      </c>
      <c r="K577" s="49"/>
      <c r="L577" s="43">
        <f t="shared" si="67"/>
        <v>13.409993006870367</v>
      </c>
      <c r="M577" s="44">
        <f t="shared" si="69"/>
        <v>6.743844281079556E-3</v>
      </c>
      <c r="N577" s="53">
        <f t="shared" si="68"/>
        <v>0.29726204336579265</v>
      </c>
      <c r="O577" s="54">
        <f t="shared" si="70"/>
        <v>0</v>
      </c>
      <c r="P577" s="63" t="str">
        <f t="shared" si="71"/>
        <v/>
      </c>
      <c r="Q577" s="65" t="str">
        <f t="shared" si="72"/>
        <v/>
      </c>
      <c r="R577" s="66" t="str">
        <f t="shared" si="73"/>
        <v/>
      </c>
      <c r="S577" s="65" t="str">
        <f t="shared" si="74"/>
        <v/>
      </c>
    </row>
    <row r="578" spans="10:19" x14ac:dyDescent="0.2">
      <c r="J578" s="47">
        <v>569</v>
      </c>
      <c r="K578" s="49"/>
      <c r="L578" s="43">
        <f t="shared" si="67"/>
        <v>13.416719630093407</v>
      </c>
      <c r="M578" s="44">
        <f t="shared" si="69"/>
        <v>6.7094288108054167E-3</v>
      </c>
      <c r="N578" s="53">
        <f t="shared" si="68"/>
        <v>0.29572934114997551</v>
      </c>
      <c r="O578" s="54">
        <f t="shared" si="70"/>
        <v>0</v>
      </c>
      <c r="P578" s="63" t="str">
        <f t="shared" si="71"/>
        <v/>
      </c>
      <c r="Q578" s="65" t="str">
        <f t="shared" si="72"/>
        <v/>
      </c>
      <c r="R578" s="66" t="str">
        <f t="shared" si="73"/>
        <v/>
      </c>
      <c r="S578" s="65" t="str">
        <f t="shared" si="74"/>
        <v/>
      </c>
    </row>
    <row r="579" spans="10:19" x14ac:dyDescent="0.2">
      <c r="J579" s="47">
        <v>570</v>
      </c>
      <c r="K579" s="49"/>
      <c r="L579" s="43">
        <f t="shared" si="67"/>
        <v>13.423411917688707</v>
      </c>
      <c r="M579" s="44">
        <f t="shared" si="69"/>
        <v>6.675172930732675E-3</v>
      </c>
      <c r="N579" s="53">
        <f t="shared" si="68"/>
        <v>0.29420391523825096</v>
      </c>
      <c r="O579" s="54">
        <f t="shared" si="70"/>
        <v>0</v>
      </c>
      <c r="P579" s="63" t="str">
        <f t="shared" si="71"/>
        <v/>
      </c>
      <c r="Q579" s="65" t="str">
        <f t="shared" si="72"/>
        <v/>
      </c>
      <c r="R579" s="66" t="str">
        <f t="shared" si="73"/>
        <v/>
      </c>
      <c r="S579" s="65" t="str">
        <f t="shared" si="74"/>
        <v/>
      </c>
    </row>
    <row r="580" spans="10:19" x14ac:dyDescent="0.2">
      <c r="J580" s="47">
        <v>571</v>
      </c>
      <c r="K580" s="49"/>
      <c r="L580" s="43">
        <f t="shared" si="67"/>
        <v>13.430070028961898</v>
      </c>
      <c r="M580" s="44">
        <f t="shared" si="69"/>
        <v>6.6410760717410594E-3</v>
      </c>
      <c r="N580" s="53">
        <f t="shared" si="68"/>
        <v>0.29268573778733042</v>
      </c>
      <c r="O580" s="54">
        <f t="shared" si="70"/>
        <v>0</v>
      </c>
      <c r="P580" s="63" t="str">
        <f t="shared" si="71"/>
        <v/>
      </c>
      <c r="Q580" s="65" t="str">
        <f t="shared" si="72"/>
        <v/>
      </c>
      <c r="R580" s="66" t="str">
        <f t="shared" si="73"/>
        <v/>
      </c>
      <c r="S580" s="65" t="str">
        <f t="shared" si="74"/>
        <v/>
      </c>
    </row>
    <row r="581" spans="10:19" x14ac:dyDescent="0.2">
      <c r="J581" s="47">
        <v>572</v>
      </c>
      <c r="K581" s="49"/>
      <c r="L581" s="43">
        <f t="shared" si="67"/>
        <v>13.436694122649557</v>
      </c>
      <c r="M581" s="44">
        <f t="shared" si="69"/>
        <v>6.6071376648481053E-3</v>
      </c>
      <c r="N581" s="53">
        <f t="shared" si="68"/>
        <v>0.29117478098654814</v>
      </c>
      <c r="O581" s="54">
        <f t="shared" si="70"/>
        <v>0</v>
      </c>
      <c r="P581" s="63" t="str">
        <f t="shared" si="71"/>
        <v/>
      </c>
      <c r="Q581" s="65" t="str">
        <f t="shared" si="72"/>
        <v/>
      </c>
      <c r="R581" s="66" t="str">
        <f t="shared" si="73"/>
        <v/>
      </c>
      <c r="S581" s="65" t="str">
        <f t="shared" si="74"/>
        <v/>
      </c>
    </row>
    <row r="582" spans="10:19" x14ac:dyDescent="0.2">
      <c r="J582" s="47">
        <v>573</v>
      </c>
      <c r="K582" s="49"/>
      <c r="L582" s="43">
        <f t="shared" si="67"/>
        <v>13.443284356919355</v>
      </c>
      <c r="M582" s="44">
        <f t="shared" si="69"/>
        <v>6.5733571412345624E-3</v>
      </c>
      <c r="N582" s="53">
        <f t="shared" si="68"/>
        <v>0.2896710170588026</v>
      </c>
      <c r="O582" s="54">
        <f t="shared" si="70"/>
        <v>0</v>
      </c>
      <c r="P582" s="63" t="str">
        <f t="shared" si="71"/>
        <v/>
      </c>
      <c r="Q582" s="65" t="str">
        <f t="shared" si="72"/>
        <v/>
      </c>
      <c r="R582" s="66" t="str">
        <f t="shared" si="73"/>
        <v/>
      </c>
      <c r="S582" s="65" t="str">
        <f t="shared" si="74"/>
        <v/>
      </c>
    </row>
    <row r="583" spans="10:19" x14ac:dyDescent="0.2">
      <c r="J583" s="47">
        <v>574</v>
      </c>
      <c r="K583" s="49"/>
      <c r="L583" s="43">
        <f t="shared" si="67"/>
        <v>13.449840889370236</v>
      </c>
      <c r="M583" s="44">
        <f t="shared" si="69"/>
        <v>6.5397339322694542E-3</v>
      </c>
      <c r="N583" s="53">
        <f t="shared" si="68"/>
        <v>0.28817441826141277</v>
      </c>
      <c r="O583" s="54">
        <f t="shared" si="70"/>
        <v>0</v>
      </c>
      <c r="P583" s="63" t="str">
        <f t="shared" si="71"/>
        <v/>
      </c>
      <c r="Q583" s="65" t="str">
        <f t="shared" si="72"/>
        <v/>
      </c>
      <c r="R583" s="66" t="str">
        <f t="shared" si="73"/>
        <v/>
      </c>
      <c r="S583" s="65" t="str">
        <f t="shared" si="74"/>
        <v/>
      </c>
    </row>
    <row r="584" spans="10:19" x14ac:dyDescent="0.2">
      <c r="J584" s="47">
        <v>575</v>
      </c>
      <c r="K584" s="49"/>
      <c r="L584" s="43">
        <f t="shared" si="67"/>
        <v>13.456363877032635</v>
      </c>
      <c r="M584" s="44">
        <f t="shared" si="69"/>
        <v>6.5062674695348611E-3</v>
      </c>
      <c r="N584" s="53">
        <f t="shared" si="68"/>
        <v>0.28668495688700801</v>
      </c>
      <c r="O584" s="54">
        <f t="shared" si="70"/>
        <v>0</v>
      </c>
      <c r="P584" s="63" t="str">
        <f t="shared" si="71"/>
        <v/>
      </c>
      <c r="Q584" s="65" t="str">
        <f t="shared" si="72"/>
        <v/>
      </c>
      <c r="R584" s="66" t="str">
        <f t="shared" si="73"/>
        <v/>
      </c>
      <c r="S584" s="65" t="str">
        <f t="shared" si="74"/>
        <v/>
      </c>
    </row>
    <row r="585" spans="10:19" x14ac:dyDescent="0.2">
      <c r="J585" s="47">
        <v>576</v>
      </c>
      <c r="K585" s="49"/>
      <c r="L585" s="43">
        <f t="shared" ref="L585:L648" si="75">$F$39*TANH($F$40*J585/$F$39)-$F$41</f>
        <v>13.462853476368654</v>
      </c>
      <c r="M585" s="44">
        <f t="shared" si="69"/>
        <v>6.4729571848502962E-3</v>
      </c>
      <c r="N585" s="53">
        <f t="shared" ref="N585:N648" si="76">(L635-L585)</f>
        <v>0.28520260526444829</v>
      </c>
      <c r="O585" s="54">
        <f t="shared" si="70"/>
        <v>0</v>
      </c>
      <c r="P585" s="63" t="str">
        <f t="shared" si="71"/>
        <v/>
      </c>
      <c r="Q585" s="65" t="str">
        <f t="shared" si="72"/>
        <v/>
      </c>
      <c r="R585" s="66" t="str">
        <f t="shared" si="73"/>
        <v/>
      </c>
      <c r="S585" s="65" t="str">
        <f t="shared" si="74"/>
        <v/>
      </c>
    </row>
    <row r="586" spans="10:19" x14ac:dyDescent="0.2">
      <c r="J586" s="47">
        <v>577</v>
      </c>
      <c r="K586" s="49"/>
      <c r="L586" s="43">
        <f t="shared" si="75"/>
        <v>13.469309843272374</v>
      </c>
      <c r="M586" s="44">
        <f t="shared" ref="M586:M649" si="77">$F$40*(1/COSH($F$40*J586/$F$39))^2</f>
        <v>6.4398025102968591E-3</v>
      </c>
      <c r="N586" s="53">
        <f t="shared" si="76"/>
        <v>0.28372733575960929</v>
      </c>
      <c r="O586" s="54">
        <f t="shared" ref="O586:O649" si="78">IF(N586&lt;=$B$48,1+O585,0)</f>
        <v>0</v>
      </c>
      <c r="P586" s="63" t="str">
        <f t="shared" ref="P586:P649" si="79">IF(J586&lt;=$F$43,J586,"")</f>
        <v/>
      </c>
      <c r="Q586" s="65" t="str">
        <f t="shared" ref="Q586:Q649" si="80">IF(J586&lt;=$F$43,L586,"")</f>
        <v/>
      </c>
      <c r="R586" s="66" t="str">
        <f t="shared" ref="R586:R649" si="81">IF(AND(J586&gt;=$F$43,J586&lt;=200),J586,"")</f>
        <v/>
      </c>
      <c r="S586" s="65" t="str">
        <f t="shared" ref="S586:S649" si="82">IF(AND(J586&gt;=$F$43,J586&lt;=200),L586,"")</f>
        <v/>
      </c>
    </row>
    <row r="587" spans="10:19" x14ac:dyDescent="0.2">
      <c r="J587" s="47">
        <v>578</v>
      </c>
      <c r="K587" s="49"/>
      <c r="L587" s="43">
        <f t="shared" si="75"/>
        <v>13.475733133070076</v>
      </c>
      <c r="M587" s="44">
        <f t="shared" si="77"/>
        <v>6.406802878241016E-3</v>
      </c>
      <c r="N587" s="53">
        <f t="shared" si="76"/>
        <v>0.28225912077629367</v>
      </c>
      <c r="O587" s="54">
        <f t="shared" si="78"/>
        <v>0</v>
      </c>
      <c r="P587" s="63" t="str">
        <f t="shared" si="79"/>
        <v/>
      </c>
      <c r="Q587" s="65" t="str">
        <f t="shared" si="80"/>
        <v/>
      </c>
      <c r="R587" s="66" t="str">
        <f t="shared" si="81"/>
        <v/>
      </c>
      <c r="S587" s="65" t="str">
        <f t="shared" si="82"/>
        <v/>
      </c>
    </row>
    <row r="588" spans="10:19" x14ac:dyDescent="0.2">
      <c r="J588" s="47">
        <v>579</v>
      </c>
      <c r="K588" s="49"/>
      <c r="L588" s="43">
        <f t="shared" si="75"/>
        <v>13.482123500520574</v>
      </c>
      <c r="M588" s="44">
        <f t="shared" si="77"/>
        <v>6.3739577213580804E-3</v>
      </c>
      <c r="N588" s="53">
        <f t="shared" si="76"/>
        <v>0.2807979327570056</v>
      </c>
      <c r="O588" s="54">
        <f t="shared" si="78"/>
        <v>0</v>
      </c>
      <c r="P588" s="63" t="str">
        <f t="shared" si="79"/>
        <v/>
      </c>
      <c r="Q588" s="65" t="str">
        <f t="shared" si="80"/>
        <v/>
      </c>
      <c r="R588" s="66" t="str">
        <f t="shared" si="81"/>
        <v/>
      </c>
      <c r="S588" s="65" t="str">
        <f t="shared" si="82"/>
        <v/>
      </c>
    </row>
    <row r="589" spans="10:19" x14ac:dyDescent="0.2">
      <c r="J589" s="47">
        <v>580</v>
      </c>
      <c r="K589" s="49"/>
      <c r="L589" s="43">
        <f t="shared" si="75"/>
        <v>13.488481099815518</v>
      </c>
      <c r="M589" s="44">
        <f t="shared" si="77"/>
        <v>6.3412664726553714E-3</v>
      </c>
      <c r="N589" s="53">
        <f t="shared" si="76"/>
        <v>0.27934374418382291</v>
      </c>
      <c r="O589" s="54">
        <f t="shared" si="78"/>
        <v>0</v>
      </c>
      <c r="P589" s="63" t="str">
        <f t="shared" si="79"/>
        <v/>
      </c>
      <c r="Q589" s="65" t="str">
        <f t="shared" si="80"/>
        <v/>
      </c>
      <c r="R589" s="66" t="str">
        <f t="shared" si="81"/>
        <v/>
      </c>
      <c r="S589" s="65" t="str">
        <f t="shared" si="82"/>
        <v/>
      </c>
    </row>
    <row r="590" spans="10:19" x14ac:dyDescent="0.2">
      <c r="J590" s="47">
        <v>581</v>
      </c>
      <c r="K590" s="49"/>
      <c r="L590" s="43">
        <f t="shared" si="75"/>
        <v>13.494806084579729</v>
      </c>
      <c r="M590" s="44">
        <f t="shared" si="77"/>
        <v>6.308728565495093E-3</v>
      </c>
      <c r="N590" s="53">
        <f t="shared" si="76"/>
        <v>0.2778965275791716</v>
      </c>
      <c r="O590" s="54">
        <f t="shared" si="78"/>
        <v>0</v>
      </c>
      <c r="P590" s="63" t="str">
        <f t="shared" si="79"/>
        <v/>
      </c>
      <c r="Q590" s="65" t="str">
        <f t="shared" si="80"/>
        <v/>
      </c>
      <c r="R590" s="66" t="str">
        <f t="shared" si="81"/>
        <v/>
      </c>
      <c r="S590" s="65" t="str">
        <f t="shared" si="82"/>
        <v/>
      </c>
    </row>
    <row r="591" spans="10:19" x14ac:dyDescent="0.2">
      <c r="J591" s="47">
        <v>582</v>
      </c>
      <c r="K591" s="49"/>
      <c r="L591" s="43">
        <f t="shared" si="75"/>
        <v>13.501098607871596</v>
      </c>
      <c r="M591" s="44">
        <f t="shared" si="77"/>
        <v>6.2763434336168857E-3</v>
      </c>
      <c r="N591" s="53">
        <f t="shared" si="76"/>
        <v>0.27645625550661279</v>
      </c>
      <c r="O591" s="54">
        <f t="shared" si="78"/>
        <v>0</v>
      </c>
      <c r="P591" s="63" t="str">
        <f t="shared" si="79"/>
        <v/>
      </c>
      <c r="Q591" s="65" t="str">
        <f t="shared" si="80"/>
        <v/>
      </c>
      <c r="R591" s="66" t="str">
        <f t="shared" si="81"/>
        <v/>
      </c>
      <c r="S591" s="65" t="str">
        <f t="shared" si="82"/>
        <v/>
      </c>
    </row>
    <row r="592" spans="10:19" x14ac:dyDescent="0.2">
      <c r="J592" s="47">
        <v>583</v>
      </c>
      <c r="K592" s="49"/>
      <c r="L592" s="43">
        <f t="shared" si="75"/>
        <v>13.507358822183436</v>
      </c>
      <c r="M592" s="44">
        <f t="shared" si="77"/>
        <v>6.2441105111600784E-3</v>
      </c>
      <c r="N592" s="53">
        <f t="shared" si="76"/>
        <v>0.27502290057166512</v>
      </c>
      <c r="O592" s="54">
        <f t="shared" si="78"/>
        <v>0</v>
      </c>
      <c r="P592" s="63" t="str">
        <f t="shared" si="79"/>
        <v/>
      </c>
      <c r="Q592" s="65" t="str">
        <f t="shared" si="80"/>
        <v/>
      </c>
      <c r="R592" s="66" t="str">
        <f t="shared" si="81"/>
        <v/>
      </c>
      <c r="S592" s="65" t="str">
        <f t="shared" si="82"/>
        <v/>
      </c>
    </row>
    <row r="593" spans="10:19" x14ac:dyDescent="0.2">
      <c r="J593" s="47">
        <v>584</v>
      </c>
      <c r="K593" s="49"/>
      <c r="L593" s="43">
        <f t="shared" si="75"/>
        <v>13.513586879441908</v>
      </c>
      <c r="M593" s="44">
        <f t="shared" si="77"/>
        <v>6.2120292326856199E-3</v>
      </c>
      <c r="N593" s="53">
        <f t="shared" si="76"/>
        <v>0.27359643542253842</v>
      </c>
      <c r="O593" s="54">
        <f t="shared" si="78"/>
        <v>0</v>
      </c>
      <c r="P593" s="63" t="str">
        <f t="shared" si="79"/>
        <v/>
      </c>
      <c r="Q593" s="65" t="str">
        <f t="shared" si="80"/>
        <v/>
      </c>
      <c r="R593" s="66" t="str">
        <f t="shared" si="81"/>
        <v/>
      </c>
      <c r="S593" s="65" t="str">
        <f t="shared" si="82"/>
        <v/>
      </c>
    </row>
    <row r="594" spans="10:19" x14ac:dyDescent="0.2">
      <c r="J594" s="47">
        <v>585</v>
      </c>
      <c r="K594" s="49"/>
      <c r="L594" s="43">
        <f t="shared" si="75"/>
        <v>13.519782931008463</v>
      </c>
      <c r="M594" s="44">
        <f t="shared" si="77"/>
        <v>6.1800990331977454E-3</v>
      </c>
      <c r="N594" s="53">
        <f t="shared" si="76"/>
        <v>0.27217683275089755</v>
      </c>
      <c r="O594" s="54">
        <f t="shared" si="78"/>
        <v>0</v>
      </c>
      <c r="P594" s="63" t="str">
        <f t="shared" si="79"/>
        <v/>
      </c>
      <c r="Q594" s="65" t="str">
        <f t="shared" si="80"/>
        <v/>
      </c>
      <c r="R594" s="66" t="str">
        <f t="shared" si="81"/>
        <v/>
      </c>
      <c r="S594" s="65" t="str">
        <f t="shared" si="82"/>
        <v/>
      </c>
    </row>
    <row r="595" spans="10:19" x14ac:dyDescent="0.2">
      <c r="J595" s="47">
        <v>586</v>
      </c>
      <c r="K595" s="49"/>
      <c r="L595" s="43">
        <f t="shared" si="75"/>
        <v>13.52594712767978</v>
      </c>
      <c r="M595" s="44">
        <f t="shared" si="77"/>
        <v>6.1483193481653509E-3</v>
      </c>
      <c r="N595" s="53">
        <f t="shared" si="76"/>
        <v>0.27076406529263153</v>
      </c>
      <c r="O595" s="54">
        <f t="shared" si="78"/>
        <v>0</v>
      </c>
      <c r="P595" s="63" t="str">
        <f t="shared" si="79"/>
        <v/>
      </c>
      <c r="Q595" s="65" t="str">
        <f t="shared" si="80"/>
        <v/>
      </c>
      <c r="R595" s="66" t="str">
        <f t="shared" si="81"/>
        <v/>
      </c>
      <c r="S595" s="65" t="str">
        <f t="shared" si="82"/>
        <v/>
      </c>
    </row>
    <row r="596" spans="10:19" x14ac:dyDescent="0.2">
      <c r="J596" s="47">
        <v>587</v>
      </c>
      <c r="K596" s="49"/>
      <c r="L596" s="43">
        <f t="shared" si="75"/>
        <v>13.532079619688259</v>
      </c>
      <c r="M596" s="44">
        <f t="shared" si="77"/>
        <v>6.1166896135430113E-3</v>
      </c>
      <c r="N596" s="53">
        <f t="shared" si="76"/>
        <v>0.26935810582854813</v>
      </c>
      <c r="O596" s="54">
        <f t="shared" si="78"/>
        <v>0</v>
      </c>
      <c r="P596" s="63" t="str">
        <f t="shared" si="79"/>
        <v/>
      </c>
      <c r="Q596" s="65" t="str">
        <f t="shared" si="80"/>
        <v/>
      </c>
      <c r="R596" s="66" t="str">
        <f t="shared" si="81"/>
        <v/>
      </c>
      <c r="S596" s="65" t="str">
        <f t="shared" si="82"/>
        <v/>
      </c>
    </row>
    <row r="597" spans="10:19" x14ac:dyDescent="0.2">
      <c r="J597" s="47">
        <v>588</v>
      </c>
      <c r="K597" s="49"/>
      <c r="L597" s="43">
        <f t="shared" si="75"/>
        <v>13.538180556702486</v>
      </c>
      <c r="M597" s="44">
        <f t="shared" si="77"/>
        <v>6.0852092657917778E-3</v>
      </c>
      <c r="N597" s="53">
        <f t="shared" si="76"/>
        <v>0.26795892718512881</v>
      </c>
      <c r="O597" s="54">
        <f t="shared" si="78"/>
        <v>0</v>
      </c>
      <c r="P597" s="63" t="str">
        <f t="shared" si="79"/>
        <v/>
      </c>
      <c r="Q597" s="65" t="str">
        <f t="shared" si="80"/>
        <v/>
      </c>
      <c r="R597" s="66" t="str">
        <f t="shared" si="81"/>
        <v/>
      </c>
      <c r="S597" s="65" t="str">
        <f t="shared" si="82"/>
        <v/>
      </c>
    </row>
    <row r="598" spans="10:19" x14ac:dyDescent="0.2">
      <c r="J598" s="47">
        <v>589</v>
      </c>
      <c r="K598" s="49"/>
      <c r="L598" s="43">
        <f t="shared" si="75"/>
        <v>13.544250087827786</v>
      </c>
      <c r="M598" s="44">
        <f t="shared" si="77"/>
        <v>6.0538777418996329E-3</v>
      </c>
      <c r="N598" s="53">
        <f t="shared" si="76"/>
        <v>0.2665665022352357</v>
      </c>
      <c r="O598" s="54">
        <f t="shared" si="78"/>
        <v>0</v>
      </c>
      <c r="P598" s="63" t="str">
        <f t="shared" si="79"/>
        <v/>
      </c>
      <c r="Q598" s="65" t="str">
        <f t="shared" si="80"/>
        <v/>
      </c>
      <c r="R598" s="66" t="str">
        <f t="shared" si="81"/>
        <v/>
      </c>
      <c r="S598" s="65" t="str">
        <f t="shared" si="82"/>
        <v/>
      </c>
    </row>
    <row r="599" spans="10:19" x14ac:dyDescent="0.2">
      <c r="J599" s="47">
        <v>590</v>
      </c>
      <c r="K599" s="49"/>
      <c r="L599" s="43">
        <f t="shared" si="75"/>
        <v>13.550288361606743</v>
      </c>
      <c r="M599" s="44">
        <f t="shared" si="77"/>
        <v>6.0226944794017218E-3</v>
      </c>
      <c r="N599" s="53">
        <f t="shared" si="76"/>
        <v>0.26518080389878307</v>
      </c>
      <c r="O599" s="54">
        <f t="shared" si="78"/>
        <v>0</v>
      </c>
      <c r="P599" s="63" t="str">
        <f t="shared" si="79"/>
        <v/>
      </c>
      <c r="Q599" s="65" t="str">
        <f t="shared" si="80"/>
        <v/>
      </c>
      <c r="R599" s="66" t="str">
        <f t="shared" si="81"/>
        <v/>
      </c>
      <c r="S599" s="65" t="str">
        <f t="shared" si="82"/>
        <v/>
      </c>
    </row>
    <row r="600" spans="10:19" x14ac:dyDescent="0.2">
      <c r="J600" s="47">
        <v>591</v>
      </c>
      <c r="K600" s="49"/>
      <c r="L600" s="43">
        <f t="shared" si="75"/>
        <v>13.556295526019749</v>
      </c>
      <c r="M600" s="44">
        <f t="shared" si="77"/>
        <v>5.9916589164002061E-3</v>
      </c>
      <c r="N600" s="53">
        <f t="shared" si="76"/>
        <v>0.26380180514346385</v>
      </c>
      <c r="O600" s="54">
        <f t="shared" si="78"/>
        <v>0</v>
      </c>
      <c r="P600" s="63" t="str">
        <f t="shared" si="79"/>
        <v/>
      </c>
      <c r="Q600" s="65" t="str">
        <f t="shared" si="80"/>
        <v/>
      </c>
      <c r="R600" s="66" t="str">
        <f t="shared" si="81"/>
        <v/>
      </c>
      <c r="S600" s="65" t="str">
        <f t="shared" si="82"/>
        <v/>
      </c>
    </row>
    <row r="601" spans="10:19" x14ac:dyDescent="0.2">
      <c r="J601" s="47">
        <v>592</v>
      </c>
      <c r="K601" s="49"/>
      <c r="L601" s="43">
        <f t="shared" si="75"/>
        <v>13.562271728485596</v>
      </c>
      <c r="M601" s="44">
        <f t="shared" si="77"/>
        <v>5.9607704915839322E-3</v>
      </c>
      <c r="N601" s="53">
        <f t="shared" si="76"/>
        <v>0.26242947898539448</v>
      </c>
      <c r="O601" s="54">
        <f t="shared" si="78"/>
        <v>0</v>
      </c>
      <c r="P601" s="63" t="str">
        <f t="shared" si="79"/>
        <v/>
      </c>
      <c r="Q601" s="65" t="str">
        <f t="shared" si="80"/>
        <v/>
      </c>
      <c r="R601" s="66" t="str">
        <f t="shared" si="81"/>
        <v/>
      </c>
      <c r="S601" s="65" t="str">
        <f t="shared" si="82"/>
        <v/>
      </c>
    </row>
    <row r="602" spans="10:19" x14ac:dyDescent="0.2">
      <c r="J602" s="47">
        <v>593</v>
      </c>
      <c r="K602" s="49"/>
      <c r="L602" s="43">
        <f t="shared" si="75"/>
        <v>13.568217115862071</v>
      </c>
      <c r="M602" s="44">
        <f t="shared" si="77"/>
        <v>5.9300286442477415E-3</v>
      </c>
      <c r="N602" s="53">
        <f t="shared" si="76"/>
        <v>0.26106379848978811</v>
      </c>
      <c r="O602" s="54">
        <f t="shared" si="78"/>
        <v>0</v>
      </c>
      <c r="P602" s="63" t="str">
        <f t="shared" si="79"/>
        <v/>
      </c>
      <c r="Q602" s="65" t="str">
        <f t="shared" si="80"/>
        <v/>
      </c>
      <c r="R602" s="66" t="str">
        <f t="shared" si="81"/>
        <v/>
      </c>
      <c r="S602" s="65" t="str">
        <f t="shared" si="82"/>
        <v/>
      </c>
    </row>
    <row r="603" spans="10:19" x14ac:dyDescent="0.2">
      <c r="J603" s="47">
        <v>594</v>
      </c>
      <c r="K603" s="49"/>
      <c r="L603" s="43">
        <f t="shared" si="75"/>
        <v>13.574131834446552</v>
      </c>
      <c r="M603" s="44">
        <f t="shared" si="77"/>
        <v>5.8994328143115666E-3</v>
      </c>
      <c r="N603" s="53">
        <f t="shared" si="76"/>
        <v>0.25970473677162254</v>
      </c>
      <c r="O603" s="54">
        <f t="shared" si="78"/>
        <v>0</v>
      </c>
      <c r="P603" s="63" t="str">
        <f t="shared" si="79"/>
        <v/>
      </c>
      <c r="Q603" s="65" t="str">
        <f t="shared" si="80"/>
        <v/>
      </c>
      <c r="R603" s="66" t="str">
        <f t="shared" si="81"/>
        <v/>
      </c>
      <c r="S603" s="65" t="str">
        <f t="shared" si="82"/>
        <v/>
      </c>
    </row>
    <row r="604" spans="10:19" x14ac:dyDescent="0.2">
      <c r="J604" s="47">
        <v>595</v>
      </c>
      <c r="K604" s="49"/>
      <c r="L604" s="43">
        <f t="shared" si="75"/>
        <v>13.580016029976672</v>
      </c>
      <c r="M604" s="44">
        <f t="shared" si="77"/>
        <v>5.8689824423391905E-3</v>
      </c>
      <c r="N604" s="53">
        <f t="shared" si="76"/>
        <v>0.25835226699626723</v>
      </c>
      <c r="O604" s="54">
        <f t="shared" si="78"/>
        <v>0</v>
      </c>
      <c r="P604" s="63" t="str">
        <f t="shared" si="79"/>
        <v/>
      </c>
      <c r="Q604" s="65" t="str">
        <f t="shared" si="80"/>
        <v/>
      </c>
      <c r="R604" s="66" t="str">
        <f t="shared" si="81"/>
        <v/>
      </c>
      <c r="S604" s="65" t="str">
        <f t="shared" si="82"/>
        <v/>
      </c>
    </row>
    <row r="605" spans="10:19" x14ac:dyDescent="0.2">
      <c r="J605" s="47">
        <v>596</v>
      </c>
      <c r="K605" s="49"/>
      <c r="L605" s="43">
        <f t="shared" si="75"/>
        <v>13.585869847630953</v>
      </c>
      <c r="M605" s="44">
        <f t="shared" si="77"/>
        <v>5.8386769695567813E-3</v>
      </c>
      <c r="N605" s="53">
        <f t="shared" si="76"/>
        <v>0.25700636238010688</v>
      </c>
      <c r="O605" s="54">
        <f t="shared" si="78"/>
        <v>0</v>
      </c>
      <c r="P605" s="63" t="str">
        <f t="shared" si="79"/>
        <v/>
      </c>
      <c r="Q605" s="65" t="str">
        <f t="shared" si="80"/>
        <v/>
      </c>
      <c r="R605" s="66" t="str">
        <f t="shared" si="81"/>
        <v/>
      </c>
      <c r="S605" s="65" t="str">
        <f t="shared" si="82"/>
        <v/>
      </c>
    </row>
    <row r="606" spans="10:19" x14ac:dyDescent="0.2">
      <c r="J606" s="47">
        <v>597</v>
      </c>
      <c r="K606" s="49"/>
      <c r="L606" s="43">
        <f t="shared" si="75"/>
        <v>13.591693432029482</v>
      </c>
      <c r="M606" s="44">
        <f t="shared" si="77"/>
        <v>5.8085158378711425E-3</v>
      </c>
      <c r="N606" s="53">
        <f t="shared" si="76"/>
        <v>0.25566699619118438</v>
      </c>
      <c r="O606" s="54">
        <f t="shared" si="78"/>
        <v>0</v>
      </c>
      <c r="P606" s="63" t="str">
        <f t="shared" si="79"/>
        <v/>
      </c>
      <c r="Q606" s="65" t="str">
        <f t="shared" si="80"/>
        <v/>
      </c>
      <c r="R606" s="66" t="str">
        <f t="shared" si="81"/>
        <v/>
      </c>
      <c r="S606" s="65" t="str">
        <f t="shared" si="82"/>
        <v/>
      </c>
    </row>
    <row r="607" spans="10:19" x14ac:dyDescent="0.2">
      <c r="J607" s="47">
        <v>598</v>
      </c>
      <c r="K607" s="49"/>
      <c r="L607" s="43">
        <f t="shared" si="75"/>
        <v>13.597486927234588</v>
      </c>
      <c r="M607" s="44">
        <f t="shared" si="77"/>
        <v>5.7784984898876703E-3</v>
      </c>
      <c r="N607" s="53">
        <f t="shared" si="76"/>
        <v>0.25433414174980307</v>
      </c>
      <c r="O607" s="54">
        <f t="shared" si="78"/>
        <v>0</v>
      </c>
      <c r="P607" s="63" t="str">
        <f t="shared" si="79"/>
        <v/>
      </c>
      <c r="Q607" s="65" t="str">
        <f t="shared" si="80"/>
        <v/>
      </c>
      <c r="R607" s="66" t="str">
        <f t="shared" si="81"/>
        <v/>
      </c>
      <c r="S607" s="65" t="str">
        <f t="shared" si="82"/>
        <v/>
      </c>
    </row>
    <row r="608" spans="10:19" x14ac:dyDescent="0.2">
      <c r="J608" s="47">
        <v>599</v>
      </c>
      <c r="K608" s="49"/>
      <c r="L608" s="43">
        <f t="shared" si="75"/>
        <v>13.603250476751588</v>
      </c>
      <c r="M608" s="44">
        <f t="shared" si="77"/>
        <v>5.7486243689280877E-3</v>
      </c>
      <c r="N608" s="53">
        <f t="shared" si="76"/>
        <v>0.25300777242911465</v>
      </c>
      <c r="O608" s="54">
        <f t="shared" si="78"/>
        <v>0</v>
      </c>
      <c r="P608" s="63" t="str">
        <f t="shared" si="79"/>
        <v/>
      </c>
      <c r="Q608" s="65" t="str">
        <f t="shared" si="80"/>
        <v/>
      </c>
      <c r="R608" s="66" t="str">
        <f t="shared" si="81"/>
        <v/>
      </c>
      <c r="S608" s="65" t="str">
        <f t="shared" si="82"/>
        <v/>
      </c>
    </row>
    <row r="609" spans="10:19" x14ac:dyDescent="0.2">
      <c r="J609" s="47">
        <v>600</v>
      </c>
      <c r="K609" s="49"/>
      <c r="L609" s="43">
        <f t="shared" si="75"/>
        <v>13.608984223529463</v>
      </c>
      <c r="M609" s="44">
        <f t="shared" si="77"/>
        <v>5.7188929190478688E-3</v>
      </c>
      <c r="N609" s="53">
        <f t="shared" si="76"/>
        <v>0.25168786165571433</v>
      </c>
      <c r="O609" s="54">
        <f t="shared" si="78"/>
        <v>0</v>
      </c>
      <c r="P609" s="63" t="str">
        <f t="shared" si="79"/>
        <v/>
      </c>
      <c r="Q609" s="65" t="str">
        <f t="shared" si="80"/>
        <v/>
      </c>
      <c r="R609" s="66" t="str">
        <f t="shared" si="81"/>
        <v/>
      </c>
      <c r="S609" s="65" t="str">
        <f t="shared" si="82"/>
        <v/>
      </c>
    </row>
    <row r="610" spans="10:19" x14ac:dyDescent="0.2">
      <c r="J610" s="47">
        <v>601</v>
      </c>
      <c r="K610" s="49"/>
      <c r="L610" s="43">
        <f t="shared" si="75"/>
        <v>13.614688309961638</v>
      </c>
      <c r="M610" s="44">
        <f t="shared" si="77"/>
        <v>5.6893035850534403E-3</v>
      </c>
      <c r="N610" s="53">
        <f t="shared" si="76"/>
        <v>0.25037438291022873</v>
      </c>
      <c r="O610" s="54">
        <f t="shared" si="78"/>
        <v>0</v>
      </c>
      <c r="P610" s="63" t="str">
        <f t="shared" si="79"/>
        <v/>
      </c>
      <c r="Q610" s="65" t="str">
        <f t="shared" si="80"/>
        <v/>
      </c>
      <c r="R610" s="66" t="str">
        <f t="shared" si="81"/>
        <v/>
      </c>
      <c r="S610" s="65" t="str">
        <f t="shared" si="82"/>
        <v/>
      </c>
    </row>
    <row r="611" spans="10:19" x14ac:dyDescent="0.2">
      <c r="J611" s="47">
        <v>602</v>
      </c>
      <c r="K611" s="49"/>
      <c r="L611" s="43">
        <f t="shared" si="75"/>
        <v>13.620362877886718</v>
      </c>
      <c r="M611" s="44">
        <f t="shared" si="77"/>
        <v>5.659855812519099E-3</v>
      </c>
      <c r="N611" s="53">
        <f t="shared" si="76"/>
        <v>0.24906730972786661</v>
      </c>
      <c r="O611" s="54">
        <f t="shared" si="78"/>
        <v>0</v>
      </c>
      <c r="P611" s="63" t="str">
        <f t="shared" si="79"/>
        <v/>
      </c>
      <c r="Q611" s="65" t="str">
        <f t="shared" si="80"/>
        <v/>
      </c>
      <c r="R611" s="66" t="str">
        <f t="shared" si="81"/>
        <v/>
      </c>
      <c r="S611" s="65" t="str">
        <f t="shared" si="82"/>
        <v/>
      </c>
    </row>
    <row r="612" spans="10:19" x14ac:dyDescent="0.2">
      <c r="J612" s="47">
        <v>603</v>
      </c>
      <c r="K612" s="49"/>
      <c r="L612" s="43">
        <f t="shared" si="75"/>
        <v>13.626008068589272</v>
      </c>
      <c r="M612" s="44">
        <f t="shared" si="77"/>
        <v>5.6305490478036841E-3</v>
      </c>
      <c r="N612" s="53">
        <f t="shared" si="76"/>
        <v>0.24776661569899794</v>
      </c>
      <c r="O612" s="54">
        <f t="shared" si="78"/>
        <v>0</v>
      </c>
      <c r="P612" s="63" t="str">
        <f t="shared" si="79"/>
        <v/>
      </c>
      <c r="Q612" s="65" t="str">
        <f t="shared" si="80"/>
        <v/>
      </c>
      <c r="R612" s="66" t="str">
        <f t="shared" si="81"/>
        <v/>
      </c>
      <c r="S612" s="65" t="str">
        <f t="shared" si="82"/>
        <v/>
      </c>
    </row>
    <row r="613" spans="10:19" x14ac:dyDescent="0.2">
      <c r="J613" s="47">
        <v>604</v>
      </c>
      <c r="K613" s="49"/>
      <c r="L613" s="43">
        <f t="shared" si="75"/>
        <v>13.631624022800638</v>
      </c>
      <c r="M613" s="44">
        <f t="shared" si="77"/>
        <v>5.6013827380669784E-3</v>
      </c>
      <c r="N613" s="53">
        <f t="shared" si="76"/>
        <v>0.24647227446966724</v>
      </c>
      <c r="O613" s="54">
        <f t="shared" si="78"/>
        <v>0</v>
      </c>
      <c r="P613" s="63" t="str">
        <f t="shared" si="79"/>
        <v/>
      </c>
      <c r="Q613" s="65" t="str">
        <f t="shared" si="80"/>
        <v/>
      </c>
      <c r="R613" s="66" t="str">
        <f t="shared" si="81"/>
        <v/>
      </c>
      <c r="S613" s="65" t="str">
        <f t="shared" si="82"/>
        <v/>
      </c>
    </row>
    <row r="614" spans="10:19" x14ac:dyDescent="0.2">
      <c r="J614" s="47">
        <v>605</v>
      </c>
      <c r="K614" s="49"/>
      <c r="L614" s="43">
        <f t="shared" si="75"/>
        <v>13.637210880699715</v>
      </c>
      <c r="M614" s="44">
        <f t="shared" si="77"/>
        <v>5.5723563312858873E-3</v>
      </c>
      <c r="N614" s="53">
        <f t="shared" si="76"/>
        <v>0.24518425974216207</v>
      </c>
      <c r="O614" s="54">
        <f t="shared" si="78"/>
        <v>0</v>
      </c>
      <c r="P614" s="63" t="str">
        <f t="shared" si="79"/>
        <v/>
      </c>
      <c r="Q614" s="65" t="str">
        <f t="shared" si="80"/>
        <v/>
      </c>
      <c r="R614" s="66" t="str">
        <f t="shared" si="81"/>
        <v/>
      </c>
      <c r="S614" s="65" t="str">
        <f t="shared" si="82"/>
        <v/>
      </c>
    </row>
    <row r="615" spans="10:19" x14ac:dyDescent="0.2">
      <c r="J615" s="47">
        <v>606</v>
      </c>
      <c r="K615" s="49"/>
      <c r="L615" s="43">
        <f t="shared" si="75"/>
        <v>13.642768781913789</v>
      </c>
      <c r="M615" s="44">
        <f t="shared" si="77"/>
        <v>5.5434692762703344E-3</v>
      </c>
      <c r="N615" s="53">
        <f t="shared" si="76"/>
        <v>0.24390254527554056</v>
      </c>
      <c r="O615" s="54">
        <f t="shared" si="78"/>
        <v>0</v>
      </c>
      <c r="P615" s="63" t="str">
        <f t="shared" si="79"/>
        <v/>
      </c>
      <c r="Q615" s="65" t="str">
        <f t="shared" si="80"/>
        <v/>
      </c>
      <c r="R615" s="66" t="str">
        <f t="shared" si="81"/>
        <v/>
      </c>
      <c r="S615" s="65" t="str">
        <f t="shared" si="82"/>
        <v/>
      </c>
    </row>
    <row r="616" spans="10:19" x14ac:dyDescent="0.2">
      <c r="J616" s="47">
        <v>607</v>
      </c>
      <c r="K616" s="49"/>
      <c r="L616" s="43">
        <f t="shared" si="75"/>
        <v>13.648297865519387</v>
      </c>
      <c r="M616" s="44">
        <f t="shared" si="77"/>
        <v>5.5147210226789249E-3</v>
      </c>
      <c r="N616" s="53">
        <f t="shared" si="76"/>
        <v>0.24262710488612349</v>
      </c>
      <c r="O616" s="54">
        <f t="shared" si="78"/>
        <v>0</v>
      </c>
      <c r="P616" s="63" t="str">
        <f t="shared" si="79"/>
        <v/>
      </c>
      <c r="Q616" s="65" t="str">
        <f t="shared" si="80"/>
        <v/>
      </c>
      <c r="R616" s="66" t="str">
        <f t="shared" si="81"/>
        <v/>
      </c>
      <c r="S616" s="65" t="str">
        <f t="shared" si="82"/>
        <v/>
      </c>
    </row>
    <row r="617" spans="10:19" x14ac:dyDescent="0.2">
      <c r="J617" s="47">
        <v>608</v>
      </c>
      <c r="K617" s="49"/>
      <c r="L617" s="43">
        <f t="shared" si="75"/>
        <v>13.65379827004312</v>
      </c>
      <c r="M617" s="44">
        <f t="shared" si="77"/>
        <v>5.4861110210343645E-3</v>
      </c>
      <c r="N617" s="53">
        <f t="shared" si="76"/>
        <v>0.2413579124480254</v>
      </c>
      <c r="O617" s="54">
        <f t="shared" si="78"/>
        <v>0</v>
      </c>
      <c r="P617" s="63" t="str">
        <f t="shared" si="79"/>
        <v/>
      </c>
      <c r="Q617" s="65" t="str">
        <f t="shared" si="80"/>
        <v/>
      </c>
      <c r="R617" s="66" t="str">
        <f t="shared" si="81"/>
        <v/>
      </c>
      <c r="S617" s="65" t="str">
        <f t="shared" si="82"/>
        <v/>
      </c>
    </row>
    <row r="618" spans="10:19" x14ac:dyDescent="0.2">
      <c r="J618" s="47">
        <v>609</v>
      </c>
      <c r="K618" s="49"/>
      <c r="L618" s="43">
        <f t="shared" si="75"/>
        <v>13.659270133462563</v>
      </c>
      <c r="M618" s="44">
        <f t="shared" si="77"/>
        <v>5.4576387227386215E-3</v>
      </c>
      <c r="N618" s="53">
        <f t="shared" si="76"/>
        <v>0.24009494189363956</v>
      </c>
      <c r="O618" s="54">
        <f t="shared" si="78"/>
        <v>0</v>
      </c>
      <c r="P618" s="63" t="str">
        <f t="shared" si="79"/>
        <v/>
      </c>
      <c r="Q618" s="65" t="str">
        <f t="shared" si="80"/>
        <v/>
      </c>
      <c r="R618" s="66" t="str">
        <f t="shared" si="81"/>
        <v/>
      </c>
      <c r="S618" s="65" t="str">
        <f t="shared" si="82"/>
        <v/>
      </c>
    </row>
    <row r="619" spans="10:19" x14ac:dyDescent="0.2">
      <c r="J619" s="47">
        <v>610</v>
      </c>
      <c r="K619" s="49"/>
      <c r="L619" s="43">
        <f t="shared" si="75"/>
        <v>13.664713593207136</v>
      </c>
      <c r="M619" s="44">
        <f t="shared" si="77"/>
        <v>5.4293035800878778E-3</v>
      </c>
      <c r="N619" s="53">
        <f t="shared" si="76"/>
        <v>0.23883816721413886</v>
      </c>
      <c r="O619" s="54">
        <f t="shared" si="78"/>
        <v>0</v>
      </c>
      <c r="P619" s="63" t="str">
        <f t="shared" si="79"/>
        <v/>
      </c>
      <c r="Q619" s="65" t="str">
        <f t="shared" si="80"/>
        <v/>
      </c>
      <c r="R619" s="66" t="str">
        <f t="shared" si="81"/>
        <v/>
      </c>
      <c r="S619" s="65" t="str">
        <f t="shared" si="82"/>
        <v/>
      </c>
    </row>
    <row r="620" spans="10:19" x14ac:dyDescent="0.2">
      <c r="J620" s="47">
        <v>611</v>
      </c>
      <c r="K620" s="49"/>
      <c r="L620" s="43">
        <f t="shared" si="75"/>
        <v>13.670128786159014</v>
      </c>
      <c r="M620" s="44">
        <f t="shared" si="77"/>
        <v>5.4011050462871926E-3</v>
      </c>
      <c r="N620" s="53">
        <f t="shared" si="76"/>
        <v>0.2375875624599324</v>
      </c>
      <c r="O620" s="54">
        <f t="shared" si="78"/>
        <v>0</v>
      </c>
      <c r="P620" s="63" t="str">
        <f t="shared" si="79"/>
        <v/>
      </c>
      <c r="Q620" s="65" t="str">
        <f t="shared" si="80"/>
        <v/>
      </c>
      <c r="R620" s="66" t="str">
        <f t="shared" si="81"/>
        <v/>
      </c>
      <c r="S620" s="65" t="str">
        <f t="shared" si="82"/>
        <v/>
      </c>
    </row>
    <row r="621" spans="10:19" x14ac:dyDescent="0.2">
      <c r="J621" s="47">
        <v>612</v>
      </c>
      <c r="K621" s="49"/>
      <c r="L621" s="43">
        <f t="shared" si="75"/>
        <v>13.675515848654028</v>
      </c>
      <c r="M621" s="44">
        <f t="shared" si="77"/>
        <v>5.3730425754649697E-3</v>
      </c>
      <c r="N621" s="53">
        <f t="shared" si="76"/>
        <v>0.23634310174116635</v>
      </c>
      <c r="O621" s="54">
        <f t="shared" si="78"/>
        <v>0</v>
      </c>
      <c r="P621" s="63" t="str">
        <f t="shared" si="79"/>
        <v/>
      </c>
      <c r="Q621" s="65" t="str">
        <f t="shared" si="80"/>
        <v/>
      </c>
      <c r="R621" s="66" t="str">
        <f t="shared" si="81"/>
        <v/>
      </c>
      <c r="S621" s="65" t="str">
        <f t="shared" si="82"/>
        <v/>
      </c>
    </row>
    <row r="622" spans="10:19" x14ac:dyDescent="0.2">
      <c r="J622" s="47">
        <v>613</v>
      </c>
      <c r="K622" s="49"/>
      <c r="L622" s="43">
        <f t="shared" si="75"/>
        <v>13.680874916482612</v>
      </c>
      <c r="M622" s="44">
        <f t="shared" si="77"/>
        <v>5.3451156226871624E-3</v>
      </c>
      <c r="N622" s="53">
        <f t="shared" si="76"/>
        <v>0.23510475922816099</v>
      </c>
      <c r="O622" s="54">
        <f t="shared" si="78"/>
        <v>0</v>
      </c>
      <c r="P622" s="63" t="str">
        <f t="shared" si="79"/>
        <v/>
      </c>
      <c r="Q622" s="65" t="str">
        <f t="shared" si="80"/>
        <v/>
      </c>
      <c r="R622" s="66" t="str">
        <f t="shared" si="81"/>
        <v/>
      </c>
      <c r="S622" s="65" t="str">
        <f t="shared" si="82"/>
        <v/>
      </c>
    </row>
    <row r="623" spans="10:19" x14ac:dyDescent="0.2">
      <c r="J623" s="47">
        <v>614</v>
      </c>
      <c r="K623" s="49"/>
      <c r="L623" s="43">
        <f t="shared" si="75"/>
        <v>13.686206124890743</v>
      </c>
      <c r="M623" s="44">
        <f t="shared" si="77"/>
        <v>5.3173236439712848E-3</v>
      </c>
      <c r="N623" s="53">
        <f t="shared" si="76"/>
        <v>0.23387250915185831</v>
      </c>
      <c r="O623" s="54">
        <f t="shared" si="78"/>
        <v>0</v>
      </c>
      <c r="P623" s="63" t="str">
        <f t="shared" si="79"/>
        <v/>
      </c>
      <c r="Q623" s="65" t="str">
        <f t="shared" si="80"/>
        <v/>
      </c>
      <c r="R623" s="66" t="str">
        <f t="shared" si="81"/>
        <v/>
      </c>
      <c r="S623" s="65" t="str">
        <f t="shared" si="82"/>
        <v/>
      </c>
    </row>
    <row r="624" spans="10:19" x14ac:dyDescent="0.2">
      <c r="J624" s="47">
        <v>615</v>
      </c>
      <c r="K624" s="49"/>
      <c r="L624" s="43">
        <f t="shared" si="75"/>
        <v>13.691509608580891</v>
      </c>
      <c r="M624" s="44">
        <f t="shared" si="77"/>
        <v>5.2896660963001312E-3</v>
      </c>
      <c r="N624" s="53">
        <f t="shared" si="76"/>
        <v>0.23264632580429812</v>
      </c>
      <c r="O624" s="54">
        <f t="shared" si="78"/>
        <v>0</v>
      </c>
      <c r="P624" s="63" t="str">
        <f t="shared" si="79"/>
        <v/>
      </c>
      <c r="Q624" s="65" t="str">
        <f t="shared" si="80"/>
        <v/>
      </c>
      <c r="R624" s="66" t="str">
        <f t="shared" si="81"/>
        <v/>
      </c>
      <c r="S624" s="65" t="str">
        <f t="shared" si="82"/>
        <v/>
      </c>
    </row>
    <row r="625" spans="10:19" x14ac:dyDescent="0.2">
      <c r="J625" s="47">
        <v>616</v>
      </c>
      <c r="K625" s="49"/>
      <c r="L625" s="43">
        <f t="shared" si="75"/>
        <v>13.696785501713</v>
      </c>
      <c r="M625" s="44">
        <f t="shared" si="77"/>
        <v>5.2621424376353256E-3</v>
      </c>
      <c r="N625" s="53">
        <f t="shared" si="76"/>
        <v>0.23142618353900701</v>
      </c>
      <c r="O625" s="54">
        <f t="shared" si="78"/>
        <v>0</v>
      </c>
      <c r="P625" s="63" t="str">
        <f t="shared" si="79"/>
        <v/>
      </c>
      <c r="Q625" s="65" t="str">
        <f t="shared" si="80"/>
        <v/>
      </c>
      <c r="R625" s="66" t="str">
        <f t="shared" si="81"/>
        <v/>
      </c>
      <c r="S625" s="65" t="str">
        <f t="shared" si="82"/>
        <v/>
      </c>
    </row>
    <row r="626" spans="10:19" x14ac:dyDescent="0.2">
      <c r="J626" s="47">
        <v>617</v>
      </c>
      <c r="K626" s="49"/>
      <c r="L626" s="43">
        <f t="shared" si="75"/>
        <v>13.702033937905473</v>
      </c>
      <c r="M626" s="44">
        <f t="shared" si="77"/>
        <v>5.2347521269306028E-3</v>
      </c>
      <c r="N626" s="53">
        <f t="shared" si="76"/>
        <v>0.23021205677144252</v>
      </c>
      <c r="O626" s="54">
        <f t="shared" si="78"/>
        <v>0</v>
      </c>
      <c r="P626" s="63" t="str">
        <f t="shared" si="79"/>
        <v/>
      </c>
      <c r="Q626" s="65" t="str">
        <f t="shared" si="80"/>
        <v/>
      </c>
      <c r="R626" s="66" t="str">
        <f t="shared" si="81"/>
        <v/>
      </c>
      <c r="S626" s="65" t="str">
        <f t="shared" si="82"/>
        <v/>
      </c>
    </row>
    <row r="627" spans="10:19" x14ac:dyDescent="0.2">
      <c r="J627" s="47">
        <v>618</v>
      </c>
      <c r="K627" s="49"/>
      <c r="L627" s="43">
        <f t="shared" si="75"/>
        <v>13.70725505023616</v>
      </c>
      <c r="M627" s="44">
        <f t="shared" si="77"/>
        <v>5.2074946241448955E-3</v>
      </c>
      <c r="N627" s="53">
        <f t="shared" si="76"/>
        <v>0.22900391997942826</v>
      </c>
      <c r="O627" s="54">
        <f t="shared" si="78"/>
        <v>0</v>
      </c>
      <c r="P627" s="63" t="str">
        <f t="shared" si="79"/>
        <v/>
      </c>
      <c r="Q627" s="65" t="str">
        <f t="shared" si="80"/>
        <v/>
      </c>
      <c r="R627" s="66" t="str">
        <f t="shared" si="81"/>
        <v/>
      </c>
      <c r="S627" s="65" t="str">
        <f t="shared" si="82"/>
        <v/>
      </c>
    </row>
    <row r="628" spans="10:19" x14ac:dyDescent="0.2">
      <c r="J628" s="47">
        <v>619</v>
      </c>
      <c r="K628" s="49"/>
      <c r="L628" s="43">
        <f t="shared" si="75"/>
        <v>13.712448971243383</v>
      </c>
      <c r="M628" s="44">
        <f t="shared" si="77"/>
        <v>5.1803693902551778E-3</v>
      </c>
      <c r="N628" s="53">
        <f t="shared" si="76"/>
        <v>0.22780174770352346</v>
      </c>
      <c r="O628" s="54">
        <f t="shared" si="78"/>
        <v>0</v>
      </c>
      <c r="P628" s="63" t="str">
        <f t="shared" si="79"/>
        <v/>
      </c>
      <c r="Q628" s="65" t="str">
        <f t="shared" si="80"/>
        <v/>
      </c>
      <c r="R628" s="66" t="str">
        <f t="shared" si="81"/>
        <v/>
      </c>
      <c r="S628" s="65" t="str">
        <f t="shared" si="82"/>
        <v/>
      </c>
    </row>
    <row r="629" spans="10:19" x14ac:dyDescent="0.2">
      <c r="J629" s="47">
        <v>620</v>
      </c>
      <c r="K629" s="49"/>
      <c r="L629" s="43">
        <f t="shared" si="75"/>
        <v>13.717615832926958</v>
      </c>
      <c r="M629" s="44">
        <f t="shared" si="77"/>
        <v>5.1533758872690915E-3</v>
      </c>
      <c r="N629" s="53">
        <f t="shared" si="76"/>
        <v>0.22660551454744748</v>
      </c>
      <c r="O629" s="54">
        <f t="shared" si="78"/>
        <v>0</v>
      </c>
      <c r="P629" s="63" t="str">
        <f t="shared" si="79"/>
        <v/>
      </c>
      <c r="Q629" s="65" t="str">
        <f t="shared" si="80"/>
        <v/>
      </c>
      <c r="R629" s="66" t="str">
        <f t="shared" si="81"/>
        <v/>
      </c>
      <c r="S629" s="65" t="str">
        <f t="shared" si="82"/>
        <v/>
      </c>
    </row>
    <row r="630" spans="10:19" x14ac:dyDescent="0.2">
      <c r="J630" s="47">
        <v>621</v>
      </c>
      <c r="K630" s="49"/>
      <c r="L630" s="43">
        <f t="shared" si="75"/>
        <v>13.722755766749229</v>
      </c>
      <c r="M630" s="44">
        <f t="shared" si="77"/>
        <v>5.1265135782373756E-3</v>
      </c>
      <c r="N630" s="53">
        <f t="shared" si="76"/>
        <v>0.22541519517844577</v>
      </c>
      <c r="O630" s="54">
        <f t="shared" si="78"/>
        <v>0</v>
      </c>
      <c r="P630" s="63" t="str">
        <f t="shared" si="79"/>
        <v/>
      </c>
      <c r="Q630" s="65" t="str">
        <f t="shared" si="80"/>
        <v/>
      </c>
      <c r="R630" s="66" t="str">
        <f t="shared" si="81"/>
        <v/>
      </c>
      <c r="S630" s="65" t="str">
        <f t="shared" si="82"/>
        <v/>
      </c>
    </row>
    <row r="631" spans="10:19" x14ac:dyDescent="0.2">
      <c r="J631" s="47">
        <v>622</v>
      </c>
      <c r="K631" s="49"/>
      <c r="L631" s="43">
        <f t="shared" si="75"/>
        <v>13.727868903636105</v>
      </c>
      <c r="M631" s="44">
        <f t="shared" si="77"/>
        <v>5.0997819272660377E-3</v>
      </c>
      <c r="N631" s="53">
        <f t="shared" si="76"/>
        <v>0.22423076432771794</v>
      </c>
      <c r="O631" s="54">
        <f t="shared" si="78"/>
        <v>0</v>
      </c>
      <c r="P631" s="63" t="str">
        <f t="shared" si="79"/>
        <v/>
      </c>
      <c r="Q631" s="65" t="str">
        <f t="shared" si="80"/>
        <v/>
      </c>
      <c r="R631" s="66" t="str">
        <f t="shared" si="81"/>
        <v/>
      </c>
      <c r="S631" s="65" t="str">
        <f t="shared" si="82"/>
        <v/>
      </c>
    </row>
    <row r="632" spans="10:19" x14ac:dyDescent="0.2">
      <c r="J632" s="47">
        <v>623</v>
      </c>
      <c r="K632" s="49"/>
      <c r="L632" s="43">
        <f t="shared" si="75"/>
        <v>13.732955373978157</v>
      </c>
      <c r="M632" s="44">
        <f t="shared" si="77"/>
        <v>5.0731803995283644E-3</v>
      </c>
      <c r="N632" s="53">
        <f t="shared" si="76"/>
        <v>0.2230521967907162</v>
      </c>
      <c r="O632" s="54">
        <f t="shared" si="78"/>
        <v>0</v>
      </c>
      <c r="P632" s="63" t="str">
        <f t="shared" si="79"/>
        <v/>
      </c>
      <c r="Q632" s="65" t="str">
        <f t="shared" si="80"/>
        <v/>
      </c>
      <c r="R632" s="66" t="str">
        <f t="shared" si="81"/>
        <v/>
      </c>
      <c r="S632" s="65" t="str">
        <f t="shared" si="82"/>
        <v/>
      </c>
    </row>
    <row r="633" spans="10:19" x14ac:dyDescent="0.2">
      <c r="J633" s="47">
        <v>624</v>
      </c>
      <c r="K633" s="49"/>
      <c r="L633" s="43">
        <f t="shared" si="75"/>
        <v>13.738015307631649</v>
      </c>
      <c r="M633" s="44">
        <f t="shared" si="77"/>
        <v>5.0467084612766631E-3</v>
      </c>
      <c r="N633" s="53">
        <f t="shared" si="76"/>
        <v>0.22187946742757703</v>
      </c>
      <c r="O633" s="54">
        <f t="shared" si="78"/>
        <v>0</v>
      </c>
      <c r="P633" s="63" t="str">
        <f t="shared" si="79"/>
        <v/>
      </c>
      <c r="Q633" s="65" t="str">
        <f t="shared" si="80"/>
        <v/>
      </c>
      <c r="R633" s="66" t="str">
        <f t="shared" si="81"/>
        <v/>
      </c>
      <c r="S633" s="65" t="str">
        <f t="shared" si="82"/>
        <v/>
      </c>
    </row>
    <row r="634" spans="10:19" x14ac:dyDescent="0.2">
      <c r="J634" s="47">
        <v>625</v>
      </c>
      <c r="K634" s="49"/>
      <c r="L634" s="43">
        <f t="shared" si="75"/>
        <v>13.743048833919643</v>
      </c>
      <c r="M634" s="44">
        <f t="shared" si="77"/>
        <v>5.0203655798538417E-3</v>
      </c>
      <c r="N634" s="53">
        <f t="shared" si="76"/>
        <v>0.22071255116345867</v>
      </c>
      <c r="O634" s="54">
        <f t="shared" si="78"/>
        <v>0</v>
      </c>
      <c r="P634" s="63" t="str">
        <f t="shared" si="79"/>
        <v/>
      </c>
      <c r="Q634" s="65" t="str">
        <f t="shared" si="80"/>
        <v/>
      </c>
      <c r="R634" s="66" t="str">
        <f t="shared" si="81"/>
        <v/>
      </c>
      <c r="S634" s="65" t="str">
        <f t="shared" si="82"/>
        <v/>
      </c>
    </row>
    <row r="635" spans="10:19" x14ac:dyDescent="0.2">
      <c r="J635" s="47">
        <v>626</v>
      </c>
      <c r="K635" s="49"/>
      <c r="L635" s="43">
        <f t="shared" si="75"/>
        <v>13.748056081633102</v>
      </c>
      <c r="M635" s="44">
        <f t="shared" si="77"/>
        <v>4.9941512237047549E-3</v>
      </c>
      <c r="N635" s="53">
        <f t="shared" si="76"/>
        <v>0.21955142298885377</v>
      </c>
      <c r="O635" s="54">
        <f t="shared" si="78"/>
        <v>0</v>
      </c>
      <c r="P635" s="63" t="str">
        <f t="shared" si="79"/>
        <v/>
      </c>
      <c r="Q635" s="65" t="str">
        <f t="shared" si="80"/>
        <v/>
      </c>
      <c r="R635" s="66" t="str">
        <f t="shared" si="81"/>
        <v/>
      </c>
      <c r="S635" s="65" t="str">
        <f t="shared" si="82"/>
        <v/>
      </c>
    </row>
    <row r="636" spans="10:19" x14ac:dyDescent="0.2">
      <c r="J636" s="47">
        <v>627</v>
      </c>
      <c r="K636" s="49"/>
      <c r="L636" s="43">
        <f t="shared" si="75"/>
        <v>13.753037179031983</v>
      </c>
      <c r="M636" s="44">
        <f t="shared" si="77"/>
        <v>4.9680648623873511E-3</v>
      </c>
      <c r="N636" s="53">
        <f t="shared" si="76"/>
        <v>0.21839605795999084</v>
      </c>
      <c r="O636" s="54">
        <f t="shared" si="78"/>
        <v>0</v>
      </c>
      <c r="P636" s="63" t="str">
        <f t="shared" si="79"/>
        <v/>
      </c>
      <c r="Q636" s="65" t="str">
        <f t="shared" si="80"/>
        <v/>
      </c>
      <c r="R636" s="66" t="str">
        <f t="shared" si="81"/>
        <v/>
      </c>
      <c r="S636" s="65" t="str">
        <f t="shared" si="82"/>
        <v/>
      </c>
    </row>
    <row r="637" spans="10:19" x14ac:dyDescent="0.2">
      <c r="J637" s="47">
        <v>628</v>
      </c>
      <c r="K637" s="49"/>
      <c r="L637" s="43">
        <f t="shared" si="75"/>
        <v>13.757992253846369</v>
      </c>
      <c r="M637" s="44">
        <f t="shared" si="77"/>
        <v>4.9421059665836105E-3</v>
      </c>
      <c r="N637" s="53">
        <f t="shared" si="76"/>
        <v>0.21724643119910425</v>
      </c>
      <c r="O637" s="54">
        <f t="shared" si="78"/>
        <v>0</v>
      </c>
      <c r="P637" s="63" t="str">
        <f t="shared" si="79"/>
        <v/>
      </c>
      <c r="Q637" s="65" t="str">
        <f t="shared" si="80"/>
        <v/>
      </c>
      <c r="R637" s="66" t="str">
        <f t="shared" si="81"/>
        <v/>
      </c>
      <c r="S637" s="65" t="str">
        <f t="shared" si="82"/>
        <v/>
      </c>
    </row>
    <row r="638" spans="10:19" x14ac:dyDescent="0.2">
      <c r="J638" s="47">
        <v>629</v>
      </c>
      <c r="K638" s="49"/>
      <c r="L638" s="43">
        <f t="shared" si="75"/>
        <v>13.76292143327758</v>
      </c>
      <c r="M638" s="44">
        <f t="shared" si="77"/>
        <v>4.9162740081102841E-3</v>
      </c>
      <c r="N638" s="53">
        <f t="shared" si="76"/>
        <v>0.21610251789481261</v>
      </c>
      <c r="O638" s="54">
        <f t="shared" si="78"/>
        <v>0</v>
      </c>
      <c r="P638" s="63" t="str">
        <f t="shared" si="79"/>
        <v/>
      </c>
      <c r="Q638" s="65" t="str">
        <f t="shared" si="80"/>
        <v/>
      </c>
      <c r="R638" s="66" t="str">
        <f t="shared" si="81"/>
        <v/>
      </c>
      <c r="S638" s="65" t="str">
        <f t="shared" si="82"/>
        <v/>
      </c>
    </row>
    <row r="639" spans="10:19" x14ac:dyDescent="0.2">
      <c r="J639" s="47">
        <v>630</v>
      </c>
      <c r="K639" s="49"/>
      <c r="L639" s="43">
        <f t="shared" si="75"/>
        <v>13.767824843999341</v>
      </c>
      <c r="M639" s="44">
        <f t="shared" si="77"/>
        <v>4.8905684599294553E-3</v>
      </c>
      <c r="N639" s="53">
        <f t="shared" si="76"/>
        <v>0.21496429330237987</v>
      </c>
      <c r="O639" s="54">
        <f t="shared" si="78"/>
        <v>0</v>
      </c>
      <c r="P639" s="63" t="str">
        <f t="shared" si="79"/>
        <v/>
      </c>
      <c r="Q639" s="65" t="str">
        <f t="shared" si="80"/>
        <v/>
      </c>
      <c r="R639" s="66" t="str">
        <f t="shared" si="81"/>
        <v/>
      </c>
      <c r="S639" s="65" t="str">
        <f t="shared" si="82"/>
        <v/>
      </c>
    </row>
    <row r="640" spans="10:19" x14ac:dyDescent="0.2">
      <c r="J640" s="47">
        <v>631</v>
      </c>
      <c r="K640" s="49"/>
      <c r="L640" s="43">
        <f t="shared" si="75"/>
        <v>13.7727026121589</v>
      </c>
      <c r="M640" s="44">
        <f t="shared" si="77"/>
        <v>4.8649887961588444E-3</v>
      </c>
      <c r="N640" s="53">
        <f t="shared" si="76"/>
        <v>0.2138317327440884</v>
      </c>
      <c r="O640" s="54">
        <f t="shared" si="78"/>
        <v>0</v>
      </c>
      <c r="P640" s="63" t="str">
        <f t="shared" si="79"/>
        <v/>
      </c>
      <c r="Q640" s="65" t="str">
        <f t="shared" si="80"/>
        <v/>
      </c>
      <c r="R640" s="66" t="str">
        <f t="shared" si="81"/>
        <v/>
      </c>
      <c r="S640" s="65" t="str">
        <f t="shared" si="82"/>
        <v/>
      </c>
    </row>
    <row r="641" spans="10:19" x14ac:dyDescent="0.2">
      <c r="J641" s="47">
        <v>632</v>
      </c>
      <c r="K641" s="49"/>
      <c r="L641" s="43">
        <f t="shared" si="75"/>
        <v>13.777554863378208</v>
      </c>
      <c r="M641" s="44">
        <f t="shared" si="77"/>
        <v>4.839534492081991E-3</v>
      </c>
      <c r="N641" s="53">
        <f t="shared" si="76"/>
        <v>0.21270481160949117</v>
      </c>
      <c r="O641" s="54">
        <f t="shared" si="78"/>
        <v>0</v>
      </c>
      <c r="P641" s="63" t="str">
        <f t="shared" si="79"/>
        <v/>
      </c>
      <c r="Q641" s="65" t="str">
        <f t="shared" si="80"/>
        <v/>
      </c>
      <c r="R641" s="66" t="str">
        <f t="shared" si="81"/>
        <v/>
      </c>
      <c r="S641" s="65" t="str">
        <f t="shared" si="82"/>
        <v/>
      </c>
    </row>
    <row r="642" spans="10:19" x14ac:dyDescent="0.2">
      <c r="J642" s="47">
        <v>633</v>
      </c>
      <c r="K642" s="49"/>
      <c r="L642" s="43">
        <f t="shared" si="75"/>
        <v>13.782381722755101</v>
      </c>
      <c r="M642" s="44">
        <f t="shared" si="77"/>
        <v>4.8142050241581818E-3</v>
      </c>
      <c r="N642" s="53">
        <f t="shared" si="76"/>
        <v>0.21158350535570669</v>
      </c>
      <c r="O642" s="54">
        <f t="shared" si="78"/>
        <v>0</v>
      </c>
      <c r="P642" s="63" t="str">
        <f t="shared" si="79"/>
        <v/>
      </c>
      <c r="Q642" s="65" t="str">
        <f t="shared" si="80"/>
        <v/>
      </c>
      <c r="R642" s="66" t="str">
        <f t="shared" si="81"/>
        <v/>
      </c>
      <c r="S642" s="65" t="str">
        <f t="shared" si="82"/>
        <v/>
      </c>
    </row>
    <row r="643" spans="10:19" x14ac:dyDescent="0.2">
      <c r="J643" s="47">
        <v>634</v>
      </c>
      <c r="K643" s="49"/>
      <c r="L643" s="43">
        <f t="shared" si="75"/>
        <v>13.787183314864446</v>
      </c>
      <c r="M643" s="44">
        <f t="shared" si="77"/>
        <v>4.7889998700322289E-3</v>
      </c>
      <c r="N643" s="53">
        <f t="shared" si="76"/>
        <v>0.21046778950774225</v>
      </c>
      <c r="O643" s="54">
        <f t="shared" si="78"/>
        <v>0</v>
      </c>
      <c r="P643" s="63" t="str">
        <f t="shared" si="79"/>
        <v/>
      </c>
      <c r="Q643" s="65" t="str">
        <f t="shared" si="80"/>
        <v/>
      </c>
      <c r="R643" s="66" t="str">
        <f t="shared" si="81"/>
        <v/>
      </c>
      <c r="S643" s="65" t="str">
        <f t="shared" si="82"/>
        <v/>
      </c>
    </row>
    <row r="644" spans="10:19" x14ac:dyDescent="0.2">
      <c r="J644" s="47">
        <v>635</v>
      </c>
      <c r="K644" s="49"/>
      <c r="L644" s="43">
        <f t="shared" si="75"/>
        <v>13.79195976375936</v>
      </c>
      <c r="M644" s="44">
        <f t="shared" si="77"/>
        <v>4.7639185085440227E-3</v>
      </c>
      <c r="N644" s="53">
        <f t="shared" si="76"/>
        <v>0.20935763965874443</v>
      </c>
      <c r="O644" s="54">
        <f t="shared" si="78"/>
        <v>0</v>
      </c>
      <c r="P644" s="63" t="str">
        <f t="shared" si="79"/>
        <v/>
      </c>
      <c r="Q644" s="65" t="str">
        <f t="shared" si="80"/>
        <v/>
      </c>
      <c r="R644" s="66" t="str">
        <f t="shared" si="81"/>
        <v/>
      </c>
      <c r="S644" s="65" t="str">
        <f t="shared" si="82"/>
        <v/>
      </c>
    </row>
    <row r="645" spans="10:19" x14ac:dyDescent="0.2">
      <c r="J645" s="47">
        <v>636</v>
      </c>
      <c r="K645" s="49"/>
      <c r="L645" s="43">
        <f t="shared" si="75"/>
        <v>13.796711192972412</v>
      </c>
      <c r="M645" s="44">
        <f t="shared" si="77"/>
        <v>4.7389604197379262E-3</v>
      </c>
      <c r="N645" s="53">
        <f t="shared" si="76"/>
        <v>0.2082530314702602</v>
      </c>
      <c r="O645" s="54">
        <f t="shared" si="78"/>
        <v>0</v>
      </c>
      <c r="P645" s="63" t="str">
        <f t="shared" si="79"/>
        <v/>
      </c>
      <c r="Q645" s="65" t="str">
        <f t="shared" si="80"/>
        <v/>
      </c>
      <c r="R645" s="66" t="str">
        <f t="shared" si="81"/>
        <v/>
      </c>
      <c r="S645" s="65" t="str">
        <f t="shared" si="82"/>
        <v/>
      </c>
    </row>
    <row r="646" spans="10:19" x14ac:dyDescent="0.2">
      <c r="J646" s="47">
        <v>637</v>
      </c>
      <c r="K646" s="49"/>
      <c r="L646" s="43">
        <f t="shared" si="75"/>
        <v>13.801437725516807</v>
      </c>
      <c r="M646" s="44">
        <f t="shared" si="77"/>
        <v>4.7141250848719641E-3</v>
      </c>
      <c r="N646" s="53">
        <f t="shared" si="76"/>
        <v>0.20715394067252646</v>
      </c>
      <c r="O646" s="54">
        <f t="shared" si="78"/>
        <v>0</v>
      </c>
      <c r="P646" s="63" t="str">
        <f t="shared" si="79"/>
        <v/>
      </c>
      <c r="Q646" s="65" t="str">
        <f t="shared" si="80"/>
        <v/>
      </c>
      <c r="R646" s="66" t="str">
        <f t="shared" si="81"/>
        <v/>
      </c>
      <c r="S646" s="65" t="str">
        <f t="shared" si="82"/>
        <v/>
      </c>
    </row>
    <row r="647" spans="10:19" x14ac:dyDescent="0.2">
      <c r="J647" s="47">
        <v>638</v>
      </c>
      <c r="K647" s="49"/>
      <c r="L647" s="43">
        <f t="shared" si="75"/>
        <v>13.806139483887614</v>
      </c>
      <c r="M647" s="44">
        <f t="shared" si="77"/>
        <v>4.6894119864268414E-3</v>
      </c>
      <c r="N647" s="53">
        <f t="shared" si="76"/>
        <v>0.20606034306473653</v>
      </c>
      <c r="O647" s="54">
        <f t="shared" si="78"/>
        <v>0</v>
      </c>
      <c r="P647" s="63" t="str">
        <f t="shared" si="79"/>
        <v/>
      </c>
      <c r="Q647" s="65" t="str">
        <f t="shared" si="80"/>
        <v/>
      </c>
      <c r="R647" s="66" t="str">
        <f t="shared" si="81"/>
        <v/>
      </c>
      <c r="S647" s="65" t="str">
        <f t="shared" si="82"/>
        <v/>
      </c>
    </row>
    <row r="648" spans="10:19" x14ac:dyDescent="0.2">
      <c r="J648" s="47">
        <v>639</v>
      </c>
      <c r="K648" s="49"/>
      <c r="L648" s="43">
        <f t="shared" si="75"/>
        <v>13.810816590063022</v>
      </c>
      <c r="M648" s="44">
        <f t="shared" si="77"/>
        <v>4.6648206081147548E-3</v>
      </c>
      <c r="N648" s="53">
        <f t="shared" si="76"/>
        <v>0.20497221451524084</v>
      </c>
      <c r="O648" s="54">
        <f t="shared" si="78"/>
        <v>0</v>
      </c>
      <c r="P648" s="63" t="str">
        <f t="shared" si="79"/>
        <v/>
      </c>
      <c r="Q648" s="65" t="str">
        <f t="shared" si="80"/>
        <v/>
      </c>
      <c r="R648" s="66" t="str">
        <f t="shared" si="81"/>
        <v/>
      </c>
      <c r="S648" s="65" t="str">
        <f t="shared" si="82"/>
        <v/>
      </c>
    </row>
    <row r="649" spans="10:19" x14ac:dyDescent="0.2">
      <c r="J649" s="47">
        <v>640</v>
      </c>
      <c r="K649" s="49"/>
      <c r="L649" s="43">
        <f t="shared" ref="L649:L712" si="83">$F$39*TANH($F$40*J649/$F$39)-$F$41</f>
        <v>13.815469165505526</v>
      </c>
      <c r="M649" s="44">
        <f t="shared" si="77"/>
        <v>4.6403504348880653E-3</v>
      </c>
      <c r="N649" s="53">
        <f t="shared" ref="N649:N712" si="84">(L699-L649)</f>
        <v>0.20388953096184714</v>
      </c>
      <c r="O649" s="54">
        <f t="shared" si="78"/>
        <v>0</v>
      </c>
      <c r="P649" s="63" t="str">
        <f t="shared" si="79"/>
        <v/>
      </c>
      <c r="Q649" s="65" t="str">
        <f t="shared" si="80"/>
        <v/>
      </c>
      <c r="R649" s="66" t="str">
        <f t="shared" si="81"/>
        <v/>
      </c>
      <c r="S649" s="65" t="str">
        <f t="shared" si="82"/>
        <v/>
      </c>
    </row>
    <row r="650" spans="10:19" x14ac:dyDescent="0.2">
      <c r="J650" s="47">
        <v>641</v>
      </c>
      <c r="K650" s="49"/>
      <c r="L650" s="43">
        <f t="shared" si="83"/>
        <v>13.820097331163213</v>
      </c>
      <c r="M650" s="44">
        <f t="shared" ref="M650:M713" si="85">$F$40*(1/COSH($F$40*J650/$F$39))^2</f>
        <v>4.6160009529477393E-3</v>
      </c>
      <c r="N650" s="53">
        <f t="shared" si="84"/>
        <v>0.20281226841201416</v>
      </c>
      <c r="O650" s="54">
        <f t="shared" ref="O650:O713" si="86">IF(N650&lt;=$B$48,1+O649,0)</f>
        <v>0</v>
      </c>
      <c r="P650" s="63" t="str">
        <f t="shared" ref="P650:P713" si="87">IF(J650&lt;=$F$43,J650,"")</f>
        <v/>
      </c>
      <c r="Q650" s="65" t="str">
        <f t="shared" ref="Q650:Q713" si="88">IF(J650&lt;=$F$43,L650,"")</f>
        <v/>
      </c>
      <c r="R650" s="66" t="str">
        <f t="shared" ref="R650:R713" si="89">IF(AND(J650&gt;=$F$43,J650&lt;=200),J650,"")</f>
        <v/>
      </c>
      <c r="S650" s="65" t="str">
        <f t="shared" ref="S650:S713" si="90">IF(AND(J650&gt;=$F$43,J650&lt;=200),L650,"")</f>
        <v/>
      </c>
    </row>
    <row r="651" spans="10:19" x14ac:dyDescent="0.2">
      <c r="J651" s="47">
        <v>642</v>
      </c>
      <c r="K651" s="49"/>
      <c r="L651" s="43">
        <f t="shared" si="83"/>
        <v>13.824701207470991</v>
      </c>
      <c r="M651" s="44">
        <f t="shared" si="85"/>
        <v>4.5917716497516602E-3</v>
      </c>
      <c r="N651" s="53">
        <f t="shared" si="84"/>
        <v>0.20174040294310913</v>
      </c>
      <c r="O651" s="54">
        <f t="shared" si="86"/>
        <v>0</v>
      </c>
      <c r="P651" s="63" t="str">
        <f t="shared" si="87"/>
        <v/>
      </c>
      <c r="Q651" s="65" t="str">
        <f t="shared" si="88"/>
        <v/>
      </c>
      <c r="R651" s="66" t="str">
        <f t="shared" si="89"/>
        <v/>
      </c>
      <c r="S651" s="65" t="str">
        <f t="shared" si="90"/>
        <v/>
      </c>
    </row>
    <row r="652" spans="10:19" x14ac:dyDescent="0.2">
      <c r="J652" s="47">
        <v>643</v>
      </c>
      <c r="K652" s="49"/>
      <c r="L652" s="43">
        <f t="shared" si="83"/>
        <v>13.829280914351859</v>
      </c>
      <c r="M652" s="44">
        <f t="shared" si="85"/>
        <v>4.567662014022744E-3</v>
      </c>
      <c r="N652" s="53">
        <f t="shared" si="84"/>
        <v>0.20067391070261742</v>
      </c>
      <c r="O652" s="54">
        <f t="shared" si="86"/>
        <v>0</v>
      </c>
      <c r="P652" s="63" t="str">
        <f t="shared" si="87"/>
        <v/>
      </c>
      <c r="Q652" s="65" t="str">
        <f t="shared" si="88"/>
        <v/>
      </c>
      <c r="R652" s="66" t="str">
        <f t="shared" si="89"/>
        <v/>
      </c>
      <c r="S652" s="65" t="str">
        <f t="shared" si="90"/>
        <v/>
      </c>
    </row>
    <row r="653" spans="10:19" x14ac:dyDescent="0.2">
      <c r="J653" s="47">
        <v>644</v>
      </c>
      <c r="K653" s="49"/>
      <c r="L653" s="43">
        <f t="shared" si="83"/>
        <v>13.833836571218175</v>
      </c>
      <c r="M653" s="44">
        <f t="shared" si="85"/>
        <v>4.5436715357568633E-3</v>
      </c>
      <c r="N653" s="53">
        <f t="shared" si="84"/>
        <v>0.1996127679083628</v>
      </c>
      <c r="O653" s="54">
        <f t="shared" si="86"/>
        <v>0</v>
      </c>
      <c r="P653" s="63" t="str">
        <f t="shared" si="87"/>
        <v/>
      </c>
      <c r="Q653" s="65" t="str">
        <f t="shared" si="88"/>
        <v/>
      </c>
      <c r="R653" s="66" t="str">
        <f t="shared" si="89"/>
        <v/>
      </c>
      <c r="S653" s="65" t="str">
        <f t="shared" si="90"/>
        <v/>
      </c>
    </row>
    <row r="654" spans="10:19" x14ac:dyDescent="0.2">
      <c r="J654" s="47">
        <v>645</v>
      </c>
      <c r="K654" s="49"/>
      <c r="L654" s="43">
        <f t="shared" si="83"/>
        <v>13.83836829697294</v>
      </c>
      <c r="M654" s="44">
        <f t="shared" si="85"/>
        <v>4.5197997062306535E-3</v>
      </c>
      <c r="N654" s="53">
        <f t="shared" si="84"/>
        <v>0.19855695084870995</v>
      </c>
      <c r="O654" s="54">
        <f t="shared" si="86"/>
        <v>0</v>
      </c>
      <c r="P654" s="63" t="str">
        <f t="shared" si="87"/>
        <v/>
      </c>
      <c r="Q654" s="65" t="str">
        <f t="shared" si="88"/>
        <v/>
      </c>
      <c r="R654" s="66" t="str">
        <f t="shared" si="89"/>
        <v/>
      </c>
      <c r="S654" s="65" t="str">
        <f t="shared" si="90"/>
        <v/>
      </c>
    </row>
    <row r="655" spans="10:19" x14ac:dyDescent="0.2">
      <c r="J655" s="47">
        <v>646</v>
      </c>
      <c r="K655" s="49"/>
      <c r="L655" s="43">
        <f t="shared" si="83"/>
        <v>13.84287621001106</v>
      </c>
      <c r="M655" s="44">
        <f t="shared" si="85"/>
        <v>4.4960460180090761E-3</v>
      </c>
      <c r="N655" s="53">
        <f t="shared" si="84"/>
        <v>0.19750643588279182</v>
      </c>
      <c r="O655" s="54">
        <f t="shared" si="86"/>
        <v>0</v>
      </c>
      <c r="P655" s="63" t="str">
        <f t="shared" si="87"/>
        <v/>
      </c>
      <c r="Q655" s="65" t="str">
        <f t="shared" si="88"/>
        <v/>
      </c>
      <c r="R655" s="66" t="str">
        <f t="shared" si="89"/>
        <v/>
      </c>
      <c r="S655" s="65" t="str">
        <f t="shared" si="90"/>
        <v/>
      </c>
    </row>
    <row r="656" spans="10:19" x14ac:dyDescent="0.2">
      <c r="J656" s="47">
        <v>647</v>
      </c>
      <c r="K656" s="49"/>
      <c r="L656" s="43">
        <f t="shared" si="83"/>
        <v>13.847360428220666</v>
      </c>
      <c r="M656" s="44">
        <f t="shared" si="85"/>
        <v>4.4724099649528799E-3</v>
      </c>
      <c r="N656" s="53">
        <f t="shared" si="84"/>
        <v>0.19646119944066776</v>
      </c>
      <c r="O656" s="54">
        <f t="shared" si="86"/>
        <v>0</v>
      </c>
      <c r="P656" s="63" t="str">
        <f t="shared" si="87"/>
        <v/>
      </c>
      <c r="Q656" s="65" t="str">
        <f t="shared" si="88"/>
        <v/>
      </c>
      <c r="R656" s="66" t="str">
        <f t="shared" si="89"/>
        <v/>
      </c>
      <c r="S656" s="65" t="str">
        <f t="shared" si="90"/>
        <v/>
      </c>
    </row>
    <row r="657" spans="10:19" x14ac:dyDescent="0.2">
      <c r="J657" s="47">
        <v>648</v>
      </c>
      <c r="K657" s="49"/>
      <c r="L657" s="43">
        <f t="shared" si="83"/>
        <v>13.851821068984391</v>
      </c>
      <c r="M657" s="44">
        <f t="shared" si="85"/>
        <v>4.4488910422258556E-3</v>
      </c>
      <c r="N657" s="53">
        <f t="shared" si="84"/>
        <v>0.19542121802355616</v>
      </c>
      <c r="O657" s="54">
        <f t="shared" si="86"/>
        <v>0</v>
      </c>
      <c r="P657" s="63" t="str">
        <f t="shared" si="87"/>
        <v/>
      </c>
      <c r="Q657" s="65" t="str">
        <f t="shared" si="88"/>
        <v/>
      </c>
      <c r="R657" s="66" t="str">
        <f t="shared" si="89"/>
        <v/>
      </c>
      <c r="S657" s="65" t="str">
        <f t="shared" si="90"/>
        <v/>
      </c>
    </row>
    <row r="658" spans="10:19" x14ac:dyDescent="0.2">
      <c r="J658" s="47">
        <v>649</v>
      </c>
      <c r="K658" s="49"/>
      <c r="L658" s="43">
        <f t="shared" si="83"/>
        <v>13.856258249180703</v>
      </c>
      <c r="M658" s="44">
        <f t="shared" si="85"/>
        <v>4.4254887463019543E-3</v>
      </c>
      <c r="N658" s="53">
        <f t="shared" si="84"/>
        <v>0.1943864682039731</v>
      </c>
      <c r="O658" s="54">
        <f t="shared" si="86"/>
        <v>0</v>
      </c>
      <c r="P658" s="63" t="str">
        <f t="shared" si="87"/>
        <v/>
      </c>
      <c r="Q658" s="65" t="str">
        <f t="shared" si="88"/>
        <v/>
      </c>
      <c r="R658" s="66" t="str">
        <f t="shared" si="89"/>
        <v/>
      </c>
      <c r="S658" s="65" t="str">
        <f t="shared" si="90"/>
        <v/>
      </c>
    </row>
    <row r="659" spans="10:19" x14ac:dyDescent="0.2">
      <c r="J659" s="47">
        <v>650</v>
      </c>
      <c r="K659" s="49"/>
      <c r="L659" s="43">
        <f t="shared" si="83"/>
        <v>13.860672085185177</v>
      </c>
      <c r="M659" s="44">
        <f t="shared" si="85"/>
        <v>4.4022025749722036E-3</v>
      </c>
      <c r="N659" s="53">
        <f t="shared" si="84"/>
        <v>0.19335692662596493</v>
      </c>
      <c r="O659" s="54">
        <f t="shared" si="86"/>
        <v>0</v>
      </c>
      <c r="P659" s="63" t="str">
        <f t="shared" si="87"/>
        <v/>
      </c>
      <c r="Q659" s="65" t="str">
        <f t="shared" si="88"/>
        <v/>
      </c>
      <c r="R659" s="66" t="str">
        <f t="shared" si="89"/>
        <v/>
      </c>
      <c r="S659" s="65" t="str">
        <f t="shared" si="90"/>
        <v/>
      </c>
    </row>
    <row r="660" spans="10:19" x14ac:dyDescent="0.2">
      <c r="J660" s="47">
        <v>651</v>
      </c>
      <c r="K660" s="49"/>
      <c r="L660" s="43">
        <f t="shared" si="83"/>
        <v>13.865062692871867</v>
      </c>
      <c r="M660" s="44">
        <f t="shared" si="85"/>
        <v>4.3790320273515183E-3</v>
      </c>
      <c r="N660" s="53">
        <f t="shared" si="84"/>
        <v>0.19233257000522919</v>
      </c>
      <c r="O660" s="54">
        <f t="shared" si="86"/>
        <v>0</v>
      </c>
      <c r="P660" s="63" t="str">
        <f t="shared" si="87"/>
        <v/>
      </c>
      <c r="Q660" s="65" t="str">
        <f t="shared" si="88"/>
        <v/>
      </c>
      <c r="R660" s="66" t="str">
        <f t="shared" si="89"/>
        <v/>
      </c>
      <c r="S660" s="65" t="str">
        <f t="shared" si="90"/>
        <v/>
      </c>
    </row>
    <row r="661" spans="10:19" x14ac:dyDescent="0.2">
      <c r="J661" s="47">
        <v>652</v>
      </c>
      <c r="K661" s="49"/>
      <c r="L661" s="43">
        <f t="shared" si="83"/>
        <v>13.869430187614585</v>
      </c>
      <c r="M661" s="44">
        <f t="shared" si="85"/>
        <v>4.3559766038852926E-3</v>
      </c>
      <c r="N661" s="53">
        <f t="shared" si="84"/>
        <v>0.19131337512930635</v>
      </c>
      <c r="O661" s="54">
        <f t="shared" si="86"/>
        <v>0</v>
      </c>
      <c r="P661" s="63" t="str">
        <f t="shared" si="87"/>
        <v/>
      </c>
      <c r="Q661" s="65" t="str">
        <f t="shared" si="88"/>
        <v/>
      </c>
      <c r="R661" s="66" t="str">
        <f t="shared" si="89"/>
        <v/>
      </c>
      <c r="S661" s="65" t="str">
        <f t="shared" si="90"/>
        <v/>
      </c>
    </row>
    <row r="662" spans="10:19" x14ac:dyDescent="0.2">
      <c r="J662" s="47">
        <v>653</v>
      </c>
      <c r="K662" s="49"/>
      <c r="L662" s="43">
        <f t="shared" si="83"/>
        <v>13.87377468428827</v>
      </c>
      <c r="M662" s="44">
        <f t="shared" si="85"/>
        <v>4.3330358063558829E-3</v>
      </c>
      <c r="N662" s="53">
        <f t="shared" si="84"/>
        <v>0.19029931885774864</v>
      </c>
      <c r="O662" s="54">
        <f t="shared" si="86"/>
        <v>0</v>
      </c>
      <c r="P662" s="63" t="str">
        <f t="shared" si="87"/>
        <v/>
      </c>
      <c r="Q662" s="65" t="str">
        <f t="shared" si="88"/>
        <v/>
      </c>
      <c r="R662" s="66" t="str">
        <f t="shared" si="89"/>
        <v/>
      </c>
      <c r="S662" s="65" t="str">
        <f t="shared" si="90"/>
        <v/>
      </c>
    </row>
    <row r="663" spans="10:19" x14ac:dyDescent="0.2">
      <c r="J663" s="47">
        <v>654</v>
      </c>
      <c r="K663" s="49"/>
      <c r="L663" s="43">
        <f t="shared" si="83"/>
        <v>13.878096297270305</v>
      </c>
      <c r="M663" s="44">
        <f t="shared" si="85"/>
        <v>4.3102091378889127E-3</v>
      </c>
      <c r="N663" s="53">
        <f t="shared" si="84"/>
        <v>0.18929037812224969</v>
      </c>
      <c r="O663" s="54">
        <f t="shared" si="86"/>
        <v>0</v>
      </c>
      <c r="P663" s="63" t="str">
        <f t="shared" si="87"/>
        <v/>
      </c>
      <c r="Q663" s="65" t="str">
        <f t="shared" si="88"/>
        <v/>
      </c>
      <c r="R663" s="66" t="str">
        <f t="shared" si="89"/>
        <v/>
      </c>
      <c r="S663" s="65" t="str">
        <f t="shared" si="90"/>
        <v/>
      </c>
    </row>
    <row r="664" spans="10:19" x14ac:dyDescent="0.2">
      <c r="J664" s="47">
        <v>655</v>
      </c>
      <c r="K664" s="49"/>
      <c r="L664" s="43">
        <f t="shared" si="83"/>
        <v>13.882395140441878</v>
      </c>
      <c r="M664" s="44">
        <f t="shared" si="85"/>
        <v>4.2874961029594118E-3</v>
      </c>
      <c r="N664" s="53">
        <f t="shared" si="84"/>
        <v>0.18828652992680972</v>
      </c>
      <c r="O664" s="54">
        <f t="shared" si="86"/>
        <v>0</v>
      </c>
      <c r="P664" s="63" t="str">
        <f t="shared" si="87"/>
        <v/>
      </c>
      <c r="Q664" s="65" t="str">
        <f t="shared" si="88"/>
        <v/>
      </c>
      <c r="R664" s="66" t="str">
        <f t="shared" si="89"/>
        <v/>
      </c>
      <c r="S664" s="65" t="str">
        <f t="shared" si="90"/>
        <v/>
      </c>
    </row>
    <row r="665" spans="10:19" x14ac:dyDescent="0.2">
      <c r="J665" s="47">
        <v>656</v>
      </c>
      <c r="K665" s="49"/>
      <c r="L665" s="43">
        <f t="shared" si="83"/>
        <v>13.88667132718933</v>
      </c>
      <c r="M665" s="44">
        <f t="shared" si="85"/>
        <v>4.2648962073978443E-3</v>
      </c>
      <c r="N665" s="53">
        <f t="shared" si="84"/>
        <v>0.18728775134786702</v>
      </c>
      <c r="O665" s="54">
        <f t="shared" si="86"/>
        <v>0</v>
      </c>
      <c r="P665" s="63" t="str">
        <f t="shared" si="87"/>
        <v/>
      </c>
      <c r="Q665" s="65" t="str">
        <f t="shared" si="88"/>
        <v/>
      </c>
      <c r="R665" s="66" t="str">
        <f t="shared" si="89"/>
        <v/>
      </c>
      <c r="S665" s="65" t="str">
        <f t="shared" si="90"/>
        <v/>
      </c>
    </row>
    <row r="666" spans="10:19" x14ac:dyDescent="0.2">
      <c r="J666" s="47">
        <v>657</v>
      </c>
      <c r="K666" s="49"/>
      <c r="L666" s="43">
        <f t="shared" si="83"/>
        <v>13.890924970405511</v>
      </c>
      <c r="M666" s="44">
        <f t="shared" si="85"/>
        <v>4.2424089583959351E-3</v>
      </c>
      <c r="N666" s="53">
        <f t="shared" si="84"/>
        <v>0.18629401953445424</v>
      </c>
      <c r="O666" s="54">
        <f t="shared" si="86"/>
        <v>0</v>
      </c>
      <c r="P666" s="63" t="str">
        <f t="shared" si="87"/>
        <v/>
      </c>
      <c r="Q666" s="65" t="str">
        <f t="shared" si="88"/>
        <v/>
      </c>
      <c r="R666" s="66" t="str">
        <f t="shared" si="89"/>
        <v/>
      </c>
      <c r="S666" s="65" t="str">
        <f t="shared" si="90"/>
        <v/>
      </c>
    </row>
    <row r="667" spans="10:19" x14ac:dyDescent="0.2">
      <c r="J667" s="47">
        <v>658</v>
      </c>
      <c r="K667" s="49"/>
      <c r="L667" s="43">
        <f t="shared" si="83"/>
        <v>13.895156182491146</v>
      </c>
      <c r="M667" s="44">
        <f t="shared" si="85"/>
        <v>4.2200338645123868E-3</v>
      </c>
      <c r="N667" s="53">
        <f t="shared" si="84"/>
        <v>0.185305311708305</v>
      </c>
      <c r="O667" s="54">
        <f t="shared" si="86"/>
        <v>0</v>
      </c>
      <c r="P667" s="63" t="str">
        <f t="shared" si="87"/>
        <v/>
      </c>
      <c r="Q667" s="65" t="str">
        <f t="shared" si="88"/>
        <v/>
      </c>
      <c r="R667" s="66" t="str">
        <f t="shared" si="89"/>
        <v/>
      </c>
      <c r="S667" s="65" t="str">
        <f t="shared" si="90"/>
        <v/>
      </c>
    </row>
    <row r="668" spans="10:19" x14ac:dyDescent="0.2">
      <c r="J668" s="47">
        <v>659</v>
      </c>
      <c r="K668" s="49"/>
      <c r="L668" s="43">
        <f t="shared" si="83"/>
        <v>13.899365075356203</v>
      </c>
      <c r="M668" s="44">
        <f t="shared" si="85"/>
        <v>4.1977704356784239E-3</v>
      </c>
      <c r="N668" s="53">
        <f t="shared" si="84"/>
        <v>0.18432160516399598</v>
      </c>
      <c r="O668" s="54">
        <f t="shared" si="86"/>
        <v>0</v>
      </c>
      <c r="P668" s="63" t="str">
        <f t="shared" si="87"/>
        <v/>
      </c>
      <c r="Q668" s="65" t="str">
        <f t="shared" si="88"/>
        <v/>
      </c>
      <c r="R668" s="66" t="str">
        <f t="shared" si="89"/>
        <v/>
      </c>
      <c r="S668" s="65" t="str">
        <f t="shared" si="90"/>
        <v/>
      </c>
    </row>
    <row r="669" spans="10:19" x14ac:dyDescent="0.2">
      <c r="J669" s="47">
        <v>660</v>
      </c>
      <c r="K669" s="49"/>
      <c r="L669" s="43">
        <f t="shared" si="83"/>
        <v>13.903551760421275</v>
      </c>
      <c r="M669" s="44">
        <f t="shared" si="85"/>
        <v>4.1756181832032137E-3</v>
      </c>
      <c r="N669" s="53">
        <f t="shared" si="84"/>
        <v>0.18334287726905529</v>
      </c>
      <c r="O669" s="54">
        <f t="shared" si="86"/>
        <v>0</v>
      </c>
      <c r="P669" s="63" t="str">
        <f t="shared" si="87"/>
        <v/>
      </c>
      <c r="Q669" s="65" t="str">
        <f t="shared" si="88"/>
        <v/>
      </c>
      <c r="R669" s="66" t="str">
        <f t="shared" si="89"/>
        <v/>
      </c>
      <c r="S669" s="65" t="str">
        <f t="shared" si="90"/>
        <v/>
      </c>
    </row>
    <row r="670" spans="10:19" x14ac:dyDescent="0.2">
      <c r="J670" s="47">
        <v>661</v>
      </c>
      <c r="K670" s="49"/>
      <c r="L670" s="43">
        <f t="shared" si="83"/>
        <v>13.907716348618946</v>
      </c>
      <c r="M670" s="44">
        <f t="shared" si="85"/>
        <v>4.1535766197791178E-3</v>
      </c>
      <c r="N670" s="53">
        <f t="shared" si="84"/>
        <v>0.18236910546410279</v>
      </c>
      <c r="O670" s="54">
        <f t="shared" si="86"/>
        <v>0</v>
      </c>
      <c r="P670" s="63" t="str">
        <f t="shared" si="87"/>
        <v/>
      </c>
      <c r="Q670" s="65" t="str">
        <f t="shared" si="88"/>
        <v/>
      </c>
      <c r="R670" s="66" t="str">
        <f t="shared" si="89"/>
        <v/>
      </c>
      <c r="S670" s="65" t="str">
        <f t="shared" si="90"/>
        <v/>
      </c>
    </row>
    <row r="671" spans="10:19" x14ac:dyDescent="0.2">
      <c r="J671" s="47">
        <v>662</v>
      </c>
      <c r="K671" s="49"/>
      <c r="L671" s="43">
        <f t="shared" si="83"/>
        <v>13.911858950395194</v>
      </c>
      <c r="M671" s="44">
        <f t="shared" si="85"/>
        <v>4.1316452594868268E-3</v>
      </c>
      <c r="N671" s="53">
        <f t="shared" si="84"/>
        <v>0.18140026726292291</v>
      </c>
      <c r="O671" s="54">
        <f t="shared" si="86"/>
        <v>0</v>
      </c>
      <c r="P671" s="63" t="str">
        <f t="shared" si="87"/>
        <v/>
      </c>
      <c r="Q671" s="65" t="str">
        <f t="shared" si="88"/>
        <v/>
      </c>
      <c r="R671" s="66" t="str">
        <f t="shared" si="89"/>
        <v/>
      </c>
      <c r="S671" s="65" t="str">
        <f t="shared" si="90"/>
        <v/>
      </c>
    </row>
    <row r="672" spans="10:19" x14ac:dyDescent="0.2">
      <c r="J672" s="47">
        <v>663</v>
      </c>
      <c r="K672" s="49"/>
      <c r="L672" s="43">
        <f t="shared" si="83"/>
        <v>13.915979675710773</v>
      </c>
      <c r="M672" s="44">
        <f t="shared" si="85"/>
        <v>4.1098236178003372E-3</v>
      </c>
      <c r="N672" s="53">
        <f t="shared" si="84"/>
        <v>0.18043634025259436</v>
      </c>
      <c r="O672" s="54">
        <f t="shared" si="86"/>
        <v>0</v>
      </c>
      <c r="P672" s="63" t="str">
        <f t="shared" si="87"/>
        <v/>
      </c>
      <c r="Q672" s="65" t="str">
        <f t="shared" si="88"/>
        <v/>
      </c>
      <c r="R672" s="66" t="str">
        <f t="shared" si="89"/>
        <v/>
      </c>
      <c r="S672" s="65" t="str">
        <f t="shared" si="90"/>
        <v/>
      </c>
    </row>
    <row r="673" spans="10:19" x14ac:dyDescent="0.2">
      <c r="J673" s="47">
        <v>664</v>
      </c>
      <c r="K673" s="49"/>
      <c r="L673" s="43">
        <f t="shared" si="83"/>
        <v>13.920078634042602</v>
      </c>
      <c r="M673" s="44">
        <f t="shared" si="85"/>
        <v>4.0881112115917825E-3</v>
      </c>
      <c r="N673" s="53">
        <f t="shared" si="84"/>
        <v>0.17947730209358959</v>
      </c>
      <c r="O673" s="54">
        <f t="shared" si="86"/>
        <v>0</v>
      </c>
      <c r="P673" s="63" t="str">
        <f t="shared" si="87"/>
        <v/>
      </c>
      <c r="Q673" s="65" t="str">
        <f t="shared" si="88"/>
        <v/>
      </c>
      <c r="R673" s="66" t="str">
        <f t="shared" si="89"/>
        <v/>
      </c>
      <c r="S673" s="65" t="str">
        <f t="shared" si="90"/>
        <v/>
      </c>
    </row>
    <row r="674" spans="10:19" x14ac:dyDescent="0.2">
      <c r="J674" s="47">
        <v>665</v>
      </c>
      <c r="K674" s="49"/>
      <c r="L674" s="43">
        <f t="shared" si="83"/>
        <v>13.924155934385189</v>
      </c>
      <c r="M674" s="44">
        <f t="shared" si="85"/>
        <v>4.0665075591361658E-3</v>
      </c>
      <c r="N674" s="53">
        <f t="shared" si="84"/>
        <v>0.17852313051984048</v>
      </c>
      <c r="O674" s="54">
        <f t="shared" si="86"/>
        <v>0</v>
      </c>
      <c r="P674" s="63" t="str">
        <f t="shared" si="87"/>
        <v/>
      </c>
      <c r="Q674" s="65" t="str">
        <f t="shared" si="88"/>
        <v/>
      </c>
      <c r="R674" s="66" t="str">
        <f t="shared" si="89"/>
        <v/>
      </c>
      <c r="S674" s="65" t="str">
        <f t="shared" si="90"/>
        <v/>
      </c>
    </row>
    <row r="675" spans="10:19" x14ac:dyDescent="0.2">
      <c r="J675" s="47">
        <v>666</v>
      </c>
      <c r="K675" s="49"/>
      <c r="L675" s="43">
        <f t="shared" si="83"/>
        <v>13.928211685252007</v>
      </c>
      <c r="M675" s="44">
        <f t="shared" si="85"/>
        <v>4.0450121801158976E-3</v>
      </c>
      <c r="N675" s="53">
        <f t="shared" si="84"/>
        <v>0.17757380333886807</v>
      </c>
      <c r="O675" s="54">
        <f t="shared" si="86"/>
        <v>0</v>
      </c>
      <c r="P675" s="63" t="str">
        <f t="shared" si="87"/>
        <v/>
      </c>
      <c r="Q675" s="65" t="str">
        <f t="shared" si="88"/>
        <v/>
      </c>
      <c r="R675" s="66" t="str">
        <f t="shared" si="89"/>
        <v/>
      </c>
      <c r="S675" s="65" t="str">
        <f t="shared" si="90"/>
        <v/>
      </c>
    </row>
    <row r="676" spans="10:19" x14ac:dyDescent="0.2">
      <c r="J676" s="47">
        <v>667</v>
      </c>
      <c r="K676" s="49"/>
      <c r="L676" s="43">
        <f t="shared" si="83"/>
        <v>13.932245994676915</v>
      </c>
      <c r="M676" s="44">
        <f t="shared" si="85"/>
        <v>4.0236245956252487E-3</v>
      </c>
      <c r="N676" s="53">
        <f t="shared" si="84"/>
        <v>0.17662929843183939</v>
      </c>
      <c r="O676" s="54">
        <f t="shared" si="86"/>
        <v>0</v>
      </c>
      <c r="P676" s="63" t="str">
        <f t="shared" si="87"/>
        <v/>
      </c>
      <c r="Q676" s="65" t="str">
        <f t="shared" si="88"/>
        <v/>
      </c>
      <c r="R676" s="66" t="str">
        <f t="shared" si="89"/>
        <v/>
      </c>
      <c r="S676" s="65" t="str">
        <f t="shared" si="90"/>
        <v/>
      </c>
    </row>
    <row r="677" spans="10:19" x14ac:dyDescent="0.2">
      <c r="J677" s="47">
        <v>668</v>
      </c>
      <c r="K677" s="49"/>
      <c r="L677" s="43">
        <f t="shared" si="83"/>
        <v>13.936258970215588</v>
      </c>
      <c r="M677" s="44">
        <f t="shared" si="85"/>
        <v>4.0023443281746417E-3</v>
      </c>
      <c r="N677" s="53">
        <f t="shared" si="84"/>
        <v>0.1756895937536509</v>
      </c>
      <c r="O677" s="54">
        <f t="shared" si="86"/>
        <v>0</v>
      </c>
      <c r="P677" s="63" t="str">
        <f t="shared" si="87"/>
        <v/>
      </c>
      <c r="Q677" s="65" t="str">
        <f t="shared" si="88"/>
        <v/>
      </c>
      <c r="R677" s="66" t="str">
        <f t="shared" si="89"/>
        <v/>
      </c>
      <c r="S677" s="65" t="str">
        <f t="shared" si="90"/>
        <v/>
      </c>
    </row>
    <row r="678" spans="10:19" x14ac:dyDescent="0.2">
      <c r="J678" s="47">
        <v>669</v>
      </c>
      <c r="K678" s="49"/>
      <c r="L678" s="43">
        <f t="shared" si="83"/>
        <v>13.940250718946906</v>
      </c>
      <c r="M678" s="44">
        <f t="shared" si="85"/>
        <v>3.9811709016948369E-3</v>
      </c>
      <c r="N678" s="53">
        <f t="shared" si="84"/>
        <v>0.17475466733300671</v>
      </c>
      <c r="O678" s="54">
        <f t="shared" si="86"/>
        <v>0</v>
      </c>
      <c r="P678" s="63" t="str">
        <f t="shared" si="87"/>
        <v/>
      </c>
      <c r="Q678" s="65" t="str">
        <f t="shared" si="88"/>
        <v/>
      </c>
      <c r="R678" s="66" t="str">
        <f t="shared" si="89"/>
        <v/>
      </c>
      <c r="S678" s="65" t="str">
        <f t="shared" si="90"/>
        <v/>
      </c>
    </row>
    <row r="679" spans="10:19" x14ac:dyDescent="0.2">
      <c r="J679" s="47">
        <v>670</v>
      </c>
      <c r="K679" s="49"/>
      <c r="L679" s="43">
        <f t="shared" si="83"/>
        <v>13.944221347474405</v>
      </c>
      <c r="M679" s="44">
        <f t="shared" si="85"/>
        <v>3.960103841540945E-3</v>
      </c>
      <c r="N679" s="53">
        <f t="shared" si="84"/>
        <v>0.1738244972724825</v>
      </c>
      <c r="O679" s="54">
        <f t="shared" si="86"/>
        <v>0</v>
      </c>
      <c r="P679" s="63" t="str">
        <f t="shared" si="87"/>
        <v/>
      </c>
      <c r="Q679" s="65" t="str">
        <f t="shared" si="88"/>
        <v/>
      </c>
      <c r="R679" s="66" t="str">
        <f t="shared" si="89"/>
        <v/>
      </c>
      <c r="S679" s="65" t="str">
        <f t="shared" si="90"/>
        <v/>
      </c>
    </row>
    <row r="680" spans="10:19" x14ac:dyDescent="0.2">
      <c r="J680" s="47">
        <v>671</v>
      </c>
      <c r="K680" s="49"/>
      <c r="L680" s="43">
        <f t="shared" si="83"/>
        <v>13.948170961927675</v>
      </c>
      <c r="M680" s="44">
        <f t="shared" si="85"/>
        <v>3.9391426744963647E-3</v>
      </c>
      <c r="N680" s="53">
        <f t="shared" si="84"/>
        <v>0.17289906174860192</v>
      </c>
      <c r="O680" s="54">
        <f t="shared" si="86"/>
        <v>0</v>
      </c>
      <c r="P680" s="63" t="str">
        <f t="shared" si="87"/>
        <v/>
      </c>
      <c r="Q680" s="65" t="str">
        <f t="shared" si="88"/>
        <v/>
      </c>
      <c r="R680" s="66" t="str">
        <f t="shared" si="89"/>
        <v/>
      </c>
      <c r="S680" s="65" t="str">
        <f t="shared" si="90"/>
        <v/>
      </c>
    </row>
    <row r="681" spans="10:19" x14ac:dyDescent="0.2">
      <c r="J681" s="47">
        <v>672</v>
      </c>
      <c r="K681" s="49"/>
      <c r="L681" s="43">
        <f t="shared" si="83"/>
        <v>13.952099667963823</v>
      </c>
      <c r="M681" s="44">
        <f t="shared" si="85"/>
        <v>3.9182869287765461E-3</v>
      </c>
      <c r="N681" s="53">
        <f t="shared" si="84"/>
        <v>0.17197833901186854</v>
      </c>
      <c r="O681" s="54">
        <f t="shared" si="86"/>
        <v>0</v>
      </c>
      <c r="P681" s="63" t="str">
        <f t="shared" si="87"/>
        <v/>
      </c>
      <c r="Q681" s="65" t="str">
        <f t="shared" si="88"/>
        <v/>
      </c>
      <c r="R681" s="66" t="str">
        <f t="shared" si="89"/>
        <v/>
      </c>
      <c r="S681" s="65" t="str">
        <f t="shared" si="90"/>
        <v/>
      </c>
    </row>
    <row r="682" spans="10:19" x14ac:dyDescent="0.2">
      <c r="J682" s="47">
        <v>673</v>
      </c>
      <c r="K682" s="49"/>
      <c r="L682" s="43">
        <f t="shared" si="83"/>
        <v>13.956007570768874</v>
      </c>
      <c r="M682" s="44">
        <f t="shared" si="85"/>
        <v>3.8975361340326756E-3</v>
      </c>
      <c r="N682" s="53">
        <f t="shared" si="84"/>
        <v>0.17106230738686357</v>
      </c>
      <c r="O682" s="54">
        <f t="shared" si="86"/>
        <v>0</v>
      </c>
      <c r="P682" s="63" t="str">
        <f t="shared" si="87"/>
        <v/>
      </c>
      <c r="Q682" s="65" t="str">
        <f t="shared" si="88"/>
        <v/>
      </c>
      <c r="R682" s="66" t="str">
        <f t="shared" si="89"/>
        <v/>
      </c>
      <c r="S682" s="65" t="str">
        <f t="shared" si="90"/>
        <v/>
      </c>
    </row>
    <row r="683" spans="10:19" x14ac:dyDescent="0.2">
      <c r="J683" s="47">
        <v>674</v>
      </c>
      <c r="K683" s="49"/>
      <c r="L683" s="43">
        <f t="shared" si="83"/>
        <v>13.959894775059226</v>
      </c>
      <c r="M683" s="44">
        <f t="shared" si="85"/>
        <v>3.8768898213551771E-3</v>
      </c>
      <c r="N683" s="53">
        <f t="shared" si="84"/>
        <v>0.17015094527225472</v>
      </c>
      <c r="O683" s="54">
        <f t="shared" si="86"/>
        <v>0</v>
      </c>
      <c r="P683" s="63" t="str">
        <f t="shared" si="87"/>
        <v/>
      </c>
      <c r="Q683" s="65" t="str">
        <f t="shared" si="88"/>
        <v/>
      </c>
      <c r="R683" s="66" t="str">
        <f t="shared" si="89"/>
        <v/>
      </c>
      <c r="S683" s="65" t="str">
        <f t="shared" si="90"/>
        <v/>
      </c>
    </row>
    <row r="684" spans="10:19" x14ac:dyDescent="0.2">
      <c r="J684" s="47">
        <v>675</v>
      </c>
      <c r="K684" s="49"/>
      <c r="L684" s="43">
        <f t="shared" si="83"/>
        <v>13.963761385083101</v>
      </c>
      <c r="M684" s="44">
        <f t="shared" si="85"/>
        <v>3.8563475232771486E-3</v>
      </c>
      <c r="N684" s="53">
        <f t="shared" si="84"/>
        <v>0.16924423114085485</v>
      </c>
      <c r="O684" s="54">
        <f t="shared" si="86"/>
        <v>0</v>
      </c>
      <c r="P684" s="63" t="str">
        <f t="shared" si="87"/>
        <v/>
      </c>
      <c r="Q684" s="65" t="str">
        <f t="shared" si="88"/>
        <v/>
      </c>
      <c r="R684" s="66" t="str">
        <f t="shared" si="89"/>
        <v/>
      </c>
      <c r="S684" s="65" t="str">
        <f t="shared" si="90"/>
        <v/>
      </c>
    </row>
    <row r="685" spans="10:19" x14ac:dyDescent="0.2">
      <c r="J685" s="47">
        <v>676</v>
      </c>
      <c r="K685" s="49"/>
      <c r="L685" s="43">
        <f t="shared" si="83"/>
        <v>13.967607504621956</v>
      </c>
      <c r="M685" s="44">
        <f t="shared" si="85"/>
        <v>3.8359087737776503E-3</v>
      </c>
      <c r="N685" s="53">
        <f t="shared" si="84"/>
        <v>0.16834214353968768</v>
      </c>
      <c r="O685" s="54">
        <f t="shared" si="86"/>
        <v>0</v>
      </c>
      <c r="P685" s="63" t="str">
        <f t="shared" si="87"/>
        <v/>
      </c>
      <c r="Q685" s="65" t="str">
        <f t="shared" si="88"/>
        <v/>
      </c>
      <c r="R685" s="66" t="str">
        <f t="shared" si="89"/>
        <v/>
      </c>
      <c r="S685" s="65" t="str">
        <f t="shared" si="90"/>
        <v/>
      </c>
    </row>
    <row r="686" spans="10:19" x14ac:dyDescent="0.2">
      <c r="J686" s="47">
        <v>677</v>
      </c>
      <c r="K686" s="49"/>
      <c r="L686" s="43">
        <f t="shared" si="83"/>
        <v>13.971433236991974</v>
      </c>
      <c r="M686" s="44">
        <f t="shared" si="85"/>
        <v>3.8155731082848703E-3</v>
      </c>
      <c r="N686" s="53">
        <f t="shared" si="84"/>
        <v>0.16744466108998246</v>
      </c>
      <c r="O686" s="54">
        <f t="shared" si="86"/>
        <v>0</v>
      </c>
      <c r="P686" s="63" t="str">
        <f t="shared" si="87"/>
        <v/>
      </c>
      <c r="Q686" s="65" t="str">
        <f t="shared" si="88"/>
        <v/>
      </c>
      <c r="R686" s="66" t="str">
        <f t="shared" si="89"/>
        <v/>
      </c>
      <c r="S686" s="65" t="str">
        <f t="shared" si="90"/>
        <v/>
      </c>
    </row>
    <row r="687" spans="10:19" x14ac:dyDescent="0.2">
      <c r="J687" s="47">
        <v>678</v>
      </c>
      <c r="K687" s="49"/>
      <c r="L687" s="43">
        <f t="shared" si="83"/>
        <v>13.975238685045474</v>
      </c>
      <c r="M687" s="44">
        <f t="shared" si="85"/>
        <v>3.7953400636791838E-3</v>
      </c>
      <c r="N687" s="53">
        <f t="shared" si="84"/>
        <v>0.16655176248724324</v>
      </c>
      <c r="O687" s="54">
        <f t="shared" si="86"/>
        <v>0</v>
      </c>
      <c r="P687" s="63" t="str">
        <f t="shared" si="87"/>
        <v/>
      </c>
      <c r="Q687" s="65" t="str">
        <f t="shared" si="88"/>
        <v/>
      </c>
      <c r="R687" s="66" t="str">
        <f t="shared" si="89"/>
        <v/>
      </c>
      <c r="S687" s="65" t="str">
        <f t="shared" si="90"/>
        <v/>
      </c>
    </row>
    <row r="688" spans="10:19" x14ac:dyDescent="0.2">
      <c r="J688" s="47">
        <v>679</v>
      </c>
      <c r="K688" s="49"/>
      <c r="L688" s="43">
        <f t="shared" si="83"/>
        <v>13.979023951172392</v>
      </c>
      <c r="M688" s="44">
        <f t="shared" si="85"/>
        <v>3.7752091782960822E-3</v>
      </c>
      <c r="N688" s="53">
        <f t="shared" si="84"/>
        <v>0.16566342650126131</v>
      </c>
      <c r="O688" s="54">
        <f t="shared" si="86"/>
        <v>0</v>
      </c>
      <c r="P688" s="63" t="str">
        <f t="shared" si="87"/>
        <v/>
      </c>
      <c r="Q688" s="65" t="str">
        <f t="shared" si="88"/>
        <v/>
      </c>
      <c r="R688" s="66" t="str">
        <f t="shared" si="89"/>
        <v/>
      </c>
      <c r="S688" s="65" t="str">
        <f t="shared" si="90"/>
        <v/>
      </c>
    </row>
    <row r="689" spans="10:19" x14ac:dyDescent="0.2">
      <c r="J689" s="47">
        <v>680</v>
      </c>
      <c r="K689" s="49"/>
      <c r="L689" s="43">
        <f t="shared" si="83"/>
        <v>13.982789137301721</v>
      </c>
      <c r="M689" s="44">
        <f t="shared" si="85"/>
        <v>3.7551799919290025E-3</v>
      </c>
      <c r="N689" s="53">
        <f t="shared" si="84"/>
        <v>0.16477963197613832</v>
      </c>
      <c r="O689" s="54">
        <f t="shared" si="86"/>
        <v>0</v>
      </c>
      <c r="P689" s="63" t="str">
        <f t="shared" si="87"/>
        <v/>
      </c>
      <c r="Q689" s="65" t="str">
        <f t="shared" si="88"/>
        <v/>
      </c>
      <c r="R689" s="66" t="str">
        <f t="shared" si="89"/>
        <v/>
      </c>
      <c r="S689" s="65" t="str">
        <f t="shared" si="90"/>
        <v/>
      </c>
    </row>
    <row r="690" spans="10:19" x14ac:dyDescent="0.2">
      <c r="J690" s="47">
        <v>681</v>
      </c>
      <c r="K690" s="49"/>
      <c r="L690" s="43">
        <f t="shared" si="83"/>
        <v>13.986534344902989</v>
      </c>
      <c r="M690" s="44">
        <f t="shared" si="85"/>
        <v>3.7352520458320358E-3</v>
      </c>
      <c r="N690" s="53">
        <f t="shared" si="84"/>
        <v>0.16390035783030577</v>
      </c>
      <c r="O690" s="54">
        <f t="shared" si="86"/>
        <v>0</v>
      </c>
      <c r="P690" s="63" t="str">
        <f t="shared" si="87"/>
        <v/>
      </c>
      <c r="Q690" s="65" t="str">
        <f t="shared" si="88"/>
        <v/>
      </c>
      <c r="R690" s="66" t="str">
        <f t="shared" si="89"/>
        <v/>
      </c>
      <c r="S690" s="65" t="str">
        <f t="shared" si="90"/>
        <v/>
      </c>
    </row>
    <row r="691" spans="10:19" x14ac:dyDescent="0.2">
      <c r="J691" s="47">
        <v>682</v>
      </c>
      <c r="K691" s="49"/>
      <c r="L691" s="43">
        <f t="shared" si="83"/>
        <v>13.9902596749877</v>
      </c>
      <c r="M691" s="44">
        <f t="shared" si="85"/>
        <v>3.7154248827225137E-3</v>
      </c>
      <c r="N691" s="53">
        <f t="shared" si="84"/>
        <v>0.16302558305653925</v>
      </c>
      <c r="O691" s="54">
        <f t="shared" si="86"/>
        <v>0</v>
      </c>
      <c r="P691" s="63" t="str">
        <f t="shared" si="87"/>
        <v/>
      </c>
      <c r="Q691" s="65" t="str">
        <f t="shared" si="88"/>
        <v/>
      </c>
      <c r="R691" s="66" t="str">
        <f t="shared" si="89"/>
        <v/>
      </c>
      <c r="S691" s="65" t="str">
        <f t="shared" si="90"/>
        <v/>
      </c>
    </row>
    <row r="692" spans="10:19" x14ac:dyDescent="0.2">
      <c r="J692" s="47">
        <v>683</v>
      </c>
      <c r="K692" s="49"/>
      <c r="L692" s="43">
        <f t="shared" si="83"/>
        <v>13.993965228110808</v>
      </c>
      <c r="M692" s="44">
        <f t="shared" si="85"/>
        <v>3.6956980467834988E-3</v>
      </c>
      <c r="N692" s="53">
        <f t="shared" si="84"/>
        <v>0.1621552867219922</v>
      </c>
      <c r="O692" s="54">
        <f t="shared" si="86"/>
        <v>0</v>
      </c>
      <c r="P692" s="63" t="str">
        <f t="shared" si="87"/>
        <v/>
      </c>
      <c r="Q692" s="65" t="str">
        <f t="shared" si="88"/>
        <v/>
      </c>
      <c r="R692" s="66" t="str">
        <f t="shared" si="89"/>
        <v/>
      </c>
      <c r="S692" s="65" t="str">
        <f t="shared" si="90"/>
        <v/>
      </c>
    </row>
    <row r="693" spans="10:19" x14ac:dyDescent="0.2">
      <c r="J693" s="47">
        <v>684</v>
      </c>
      <c r="K693" s="49"/>
      <c r="L693" s="43">
        <f t="shared" si="83"/>
        <v>13.997651104372189</v>
      </c>
      <c r="M693" s="44">
        <f t="shared" si="85"/>
        <v>3.6760710836661581E-3</v>
      </c>
      <c r="N693" s="53">
        <f t="shared" si="84"/>
        <v>0.16128944796816924</v>
      </c>
      <c r="O693" s="54">
        <f t="shared" si="86"/>
        <v>0</v>
      </c>
      <c r="P693" s="63" t="str">
        <f t="shared" si="87"/>
        <v/>
      </c>
      <c r="Q693" s="65" t="str">
        <f t="shared" si="88"/>
        <v/>
      </c>
      <c r="R693" s="66" t="str">
        <f t="shared" si="89"/>
        <v/>
      </c>
      <c r="S693" s="65" t="str">
        <f t="shared" si="90"/>
        <v/>
      </c>
    </row>
    <row r="694" spans="10:19" x14ac:dyDescent="0.2">
      <c r="J694" s="47">
        <v>685</v>
      </c>
      <c r="K694" s="49"/>
      <c r="L694" s="43">
        <f t="shared" si="83"/>
        <v>14.001317403418104</v>
      </c>
      <c r="M694" s="44">
        <f t="shared" si="85"/>
        <v>3.6565435404920282E-3</v>
      </c>
      <c r="N694" s="53">
        <f t="shared" si="84"/>
        <v>0.16042804601094574</v>
      </c>
      <c r="O694" s="54">
        <f t="shared" si="86"/>
        <v>0</v>
      </c>
      <c r="P694" s="63" t="str">
        <f t="shared" si="87"/>
        <v/>
      </c>
      <c r="Q694" s="65" t="str">
        <f t="shared" si="88"/>
        <v/>
      </c>
      <c r="R694" s="66" t="str">
        <f t="shared" si="89"/>
        <v/>
      </c>
      <c r="S694" s="65" t="str">
        <f t="shared" si="90"/>
        <v/>
      </c>
    </row>
    <row r="695" spans="10:19" x14ac:dyDescent="0.2">
      <c r="J695" s="47">
        <v>686</v>
      </c>
      <c r="K695" s="49"/>
      <c r="L695" s="43">
        <f t="shared" si="83"/>
        <v>14.004964224442672</v>
      </c>
      <c r="M695" s="44">
        <f t="shared" si="85"/>
        <v>3.6371149658551709E-3</v>
      </c>
      <c r="N695" s="53">
        <f t="shared" si="84"/>
        <v>0.15957106014057665</v>
      </c>
      <c r="O695" s="54">
        <f t="shared" si="86"/>
        <v>0</v>
      </c>
      <c r="P695" s="63" t="str">
        <f t="shared" si="87"/>
        <v/>
      </c>
      <c r="Q695" s="65" t="str">
        <f t="shared" si="88"/>
        <v/>
      </c>
      <c r="R695" s="66" t="str">
        <f t="shared" si="89"/>
        <v/>
      </c>
      <c r="S695" s="65" t="str">
        <f t="shared" si="90"/>
        <v/>
      </c>
    </row>
    <row r="696" spans="10:19" x14ac:dyDescent="0.2">
      <c r="J696" s="47">
        <v>687</v>
      </c>
      <c r="K696" s="49"/>
      <c r="L696" s="43">
        <f t="shared" si="83"/>
        <v>14.008591666189334</v>
      </c>
      <c r="M696" s="44">
        <f t="shared" si="85"/>
        <v>3.6177849098242322E-3</v>
      </c>
      <c r="N696" s="53">
        <f t="shared" si="84"/>
        <v>0.15871846972168768</v>
      </c>
      <c r="O696" s="54">
        <f t="shared" si="86"/>
        <v>0</v>
      </c>
      <c r="P696" s="63" t="str">
        <f t="shared" si="87"/>
        <v/>
      </c>
      <c r="Q696" s="65" t="str">
        <f t="shared" si="88"/>
        <v/>
      </c>
      <c r="R696" s="66" t="str">
        <f t="shared" si="89"/>
        <v/>
      </c>
      <c r="S696" s="65" t="str">
        <f t="shared" si="90"/>
        <v/>
      </c>
    </row>
    <row r="697" spans="10:19" x14ac:dyDescent="0.2">
      <c r="J697" s="47">
        <v>688</v>
      </c>
      <c r="K697" s="49"/>
      <c r="L697" s="43">
        <f t="shared" si="83"/>
        <v>14.012199826952351</v>
      </c>
      <c r="M697" s="44">
        <f t="shared" si="85"/>
        <v>3.5985529239443764E-3</v>
      </c>
      <c r="N697" s="53">
        <f t="shared" si="84"/>
        <v>0.15787025419324863</v>
      </c>
      <c r="O697" s="54">
        <f t="shared" si="86"/>
        <v>0</v>
      </c>
      <c r="P697" s="63" t="str">
        <f t="shared" si="87"/>
        <v/>
      </c>
      <c r="Q697" s="65" t="str">
        <f t="shared" si="88"/>
        <v/>
      </c>
      <c r="R697" s="66" t="str">
        <f t="shared" si="89"/>
        <v/>
      </c>
      <c r="S697" s="65" t="str">
        <f t="shared" si="90"/>
        <v/>
      </c>
    </row>
    <row r="698" spans="10:19" x14ac:dyDescent="0.2">
      <c r="J698" s="47">
        <v>689</v>
      </c>
      <c r="K698" s="49"/>
      <c r="L698" s="43">
        <f t="shared" si="83"/>
        <v>14.015788804578262</v>
      </c>
      <c r="M698" s="44">
        <f t="shared" si="85"/>
        <v>3.5794185612391602E-3</v>
      </c>
      <c r="N698" s="53">
        <f t="shared" si="84"/>
        <v>0.15702639306858579</v>
      </c>
      <c r="O698" s="54">
        <f t="shared" si="86"/>
        <v>0</v>
      </c>
      <c r="P698" s="63" t="str">
        <f t="shared" si="87"/>
        <v/>
      </c>
      <c r="Q698" s="65" t="str">
        <f t="shared" si="88"/>
        <v/>
      </c>
      <c r="R698" s="66" t="str">
        <f t="shared" si="89"/>
        <v/>
      </c>
      <c r="S698" s="65" t="str">
        <f t="shared" si="90"/>
        <v/>
      </c>
    </row>
    <row r="699" spans="10:19" x14ac:dyDescent="0.2">
      <c r="J699" s="47">
        <v>690</v>
      </c>
      <c r="K699" s="49"/>
      <c r="L699" s="43">
        <f t="shared" si="83"/>
        <v>14.019358696467373</v>
      </c>
      <c r="M699" s="44">
        <f t="shared" si="85"/>
        <v>3.5603813762122346E-3</v>
      </c>
      <c r="N699" s="53">
        <f t="shared" si="84"/>
        <v>0.15618686593535358</v>
      </c>
      <c r="O699" s="54">
        <f t="shared" si="86"/>
        <v>0</v>
      </c>
      <c r="P699" s="63" t="str">
        <f t="shared" si="87"/>
        <v/>
      </c>
      <c r="Q699" s="65" t="str">
        <f t="shared" si="88"/>
        <v/>
      </c>
      <c r="R699" s="66" t="str">
        <f t="shared" si="89"/>
        <v/>
      </c>
      <c r="S699" s="65" t="str">
        <f t="shared" si="90"/>
        <v/>
      </c>
    </row>
    <row r="700" spans="10:19" x14ac:dyDescent="0.2">
      <c r="J700" s="47">
        <v>691</v>
      </c>
      <c r="K700" s="49"/>
      <c r="L700" s="43">
        <f t="shared" si="83"/>
        <v>14.022909599575227</v>
      </c>
      <c r="M700" s="44">
        <f t="shared" si="85"/>
        <v>3.5414409248490284E-3</v>
      </c>
      <c r="N700" s="53">
        <f t="shared" si="84"/>
        <v>0.15535165245552918</v>
      </c>
      <c r="O700" s="54">
        <f t="shared" si="86"/>
        <v>0</v>
      </c>
      <c r="P700" s="63" t="str">
        <f t="shared" si="87"/>
        <v/>
      </c>
      <c r="Q700" s="65" t="str">
        <f t="shared" si="88"/>
        <v/>
      </c>
      <c r="R700" s="66" t="str">
        <f t="shared" si="89"/>
        <v/>
      </c>
      <c r="S700" s="65" t="str">
        <f t="shared" si="90"/>
        <v/>
      </c>
    </row>
    <row r="701" spans="10:19" x14ac:dyDescent="0.2">
      <c r="J701" s="47">
        <v>692</v>
      </c>
      <c r="K701" s="49"/>
      <c r="L701" s="43">
        <f t="shared" si="83"/>
        <v>14.0264416104141</v>
      </c>
      <c r="M701" s="44">
        <f t="shared" si="85"/>
        <v>3.5225967646182544E-3</v>
      </c>
      <c r="N701" s="53">
        <f t="shared" si="84"/>
        <v>0.15452073236536989</v>
      </c>
      <c r="O701" s="54">
        <f t="shared" si="86"/>
        <v>0</v>
      </c>
      <c r="P701" s="63" t="str">
        <f t="shared" si="87"/>
        <v/>
      </c>
      <c r="Q701" s="65" t="str">
        <f t="shared" si="88"/>
        <v/>
      </c>
      <c r="R701" s="66" t="str">
        <f t="shared" si="89"/>
        <v/>
      </c>
      <c r="S701" s="65" t="str">
        <f t="shared" si="90"/>
        <v/>
      </c>
    </row>
    <row r="702" spans="10:19" x14ac:dyDescent="0.2">
      <c r="J702" s="47">
        <v>693</v>
      </c>
      <c r="K702" s="49"/>
      <c r="L702" s="43">
        <f t="shared" si="83"/>
        <v>14.029954825054476</v>
      </c>
      <c r="M702" s="44">
        <f t="shared" si="85"/>
        <v>3.5038484544733912E-3</v>
      </c>
      <c r="N702" s="53">
        <f t="shared" si="84"/>
        <v>0.15369408547540431</v>
      </c>
      <c r="O702" s="54">
        <f t="shared" si="86"/>
        <v>0</v>
      </c>
      <c r="P702" s="63" t="str">
        <f t="shared" si="87"/>
        <v/>
      </c>
      <c r="Q702" s="65" t="str">
        <f t="shared" si="88"/>
        <v/>
      </c>
      <c r="R702" s="66" t="str">
        <f t="shared" si="89"/>
        <v/>
      </c>
      <c r="S702" s="65" t="str">
        <f t="shared" si="90"/>
        <v/>
      </c>
    </row>
    <row r="703" spans="10:19" x14ac:dyDescent="0.2">
      <c r="J703" s="47">
        <v>694</v>
      </c>
      <c r="K703" s="49"/>
      <c r="L703" s="43">
        <f t="shared" si="83"/>
        <v>14.033449339126538</v>
      </c>
      <c r="M703" s="44">
        <f t="shared" si="85"/>
        <v>3.485195554854003E-3</v>
      </c>
      <c r="N703" s="53">
        <f t="shared" si="84"/>
        <v>0.15287169167039316</v>
      </c>
      <c r="O703" s="54">
        <f t="shared" si="86"/>
        <v>0</v>
      </c>
      <c r="P703" s="63" t="str">
        <f t="shared" si="87"/>
        <v/>
      </c>
      <c r="Q703" s="65" t="str">
        <f t="shared" si="88"/>
        <v/>
      </c>
      <c r="R703" s="66" t="str">
        <f t="shared" si="89"/>
        <v/>
      </c>
      <c r="S703" s="65" t="str">
        <f t="shared" si="90"/>
        <v/>
      </c>
    </row>
    <row r="704" spans="10:19" x14ac:dyDescent="0.2">
      <c r="J704" s="47">
        <v>695</v>
      </c>
      <c r="K704" s="49"/>
      <c r="L704" s="43">
        <f t="shared" si="83"/>
        <v>14.03692524782165</v>
      </c>
      <c r="M704" s="44">
        <f t="shared" si="85"/>
        <v>3.466637627687002E-3</v>
      </c>
      <c r="N704" s="53">
        <f t="shared" si="84"/>
        <v>0.15205353090929918</v>
      </c>
      <c r="O704" s="54">
        <f t="shared" si="86"/>
        <v>0</v>
      </c>
      <c r="P704" s="63" t="str">
        <f t="shared" si="87"/>
        <v/>
      </c>
      <c r="Q704" s="65" t="str">
        <f t="shared" si="88"/>
        <v/>
      </c>
      <c r="R704" s="66" t="str">
        <f t="shared" si="89"/>
        <v/>
      </c>
      <c r="S704" s="65" t="str">
        <f t="shared" si="90"/>
        <v/>
      </c>
    </row>
    <row r="705" spans="10:19" x14ac:dyDescent="0.2">
      <c r="J705" s="47">
        <v>696</v>
      </c>
      <c r="K705" s="49"/>
      <c r="L705" s="43">
        <f t="shared" si="83"/>
        <v>14.040382645893851</v>
      </c>
      <c r="M705" s="44">
        <f t="shared" si="85"/>
        <v>3.4481742363878091E-3</v>
      </c>
      <c r="N705" s="53">
        <f t="shared" si="84"/>
        <v>0.151239583225248</v>
      </c>
      <c r="O705" s="54">
        <f t="shared" si="86"/>
        <v>0</v>
      </c>
      <c r="P705" s="63" t="str">
        <f t="shared" si="87"/>
        <v/>
      </c>
      <c r="Q705" s="65" t="str">
        <f t="shared" si="88"/>
        <v/>
      </c>
      <c r="R705" s="66" t="str">
        <f t="shared" si="89"/>
        <v/>
      </c>
      <c r="S705" s="65" t="str">
        <f t="shared" si="90"/>
        <v/>
      </c>
    </row>
    <row r="706" spans="10:19" x14ac:dyDescent="0.2">
      <c r="J706" s="47">
        <v>697</v>
      </c>
      <c r="K706" s="49"/>
      <c r="L706" s="43">
        <f t="shared" si="83"/>
        <v>14.043821627661334</v>
      </c>
      <c r="M706" s="44">
        <f t="shared" si="85"/>
        <v>3.429804945861422E-3</v>
      </c>
      <c r="N706" s="53">
        <f t="shared" si="84"/>
        <v>0.1504298287254997</v>
      </c>
      <c r="O706" s="54">
        <f t="shared" si="86"/>
        <v>0</v>
      </c>
      <c r="P706" s="63" t="str">
        <f t="shared" si="87"/>
        <v/>
      </c>
      <c r="Q706" s="65" t="str">
        <f t="shared" si="88"/>
        <v/>
      </c>
      <c r="R706" s="66" t="str">
        <f t="shared" si="89"/>
        <v/>
      </c>
      <c r="S706" s="65" t="str">
        <f t="shared" si="90"/>
        <v/>
      </c>
    </row>
    <row r="707" spans="10:19" x14ac:dyDescent="0.2">
      <c r="J707" s="47">
        <v>698</v>
      </c>
      <c r="K707" s="49"/>
      <c r="L707" s="43">
        <f t="shared" si="83"/>
        <v>14.047242287007947</v>
      </c>
      <c r="M707" s="44">
        <f t="shared" si="85"/>
        <v>3.4115293225033794E-3</v>
      </c>
      <c r="N707" s="53">
        <f t="shared" si="84"/>
        <v>0.14962424759138671</v>
      </c>
      <c r="O707" s="54">
        <f t="shared" si="86"/>
        <v>0</v>
      </c>
      <c r="P707" s="63" t="str">
        <f t="shared" si="87"/>
        <v/>
      </c>
      <c r="Q707" s="65" t="str">
        <f t="shared" si="88"/>
        <v/>
      </c>
      <c r="R707" s="66" t="str">
        <f t="shared" si="89"/>
        <v/>
      </c>
      <c r="S707" s="65" t="str">
        <f t="shared" si="90"/>
        <v/>
      </c>
    </row>
    <row r="708" spans="10:19" x14ac:dyDescent="0.2">
      <c r="J708" s="47">
        <v>699</v>
      </c>
      <c r="K708" s="49"/>
      <c r="L708" s="43">
        <f t="shared" si="83"/>
        <v>14.050644717384676</v>
      </c>
      <c r="M708" s="44">
        <f t="shared" si="85"/>
        <v>3.3933469342006459E-3</v>
      </c>
      <c r="N708" s="53">
        <f t="shared" si="84"/>
        <v>0.14882282007829062</v>
      </c>
      <c r="O708" s="54">
        <f t="shared" si="86"/>
        <v>0</v>
      </c>
      <c r="P708" s="63" t="str">
        <f t="shared" si="87"/>
        <v/>
      </c>
      <c r="Q708" s="65" t="str">
        <f t="shared" si="88"/>
        <v/>
      </c>
      <c r="R708" s="66" t="str">
        <f t="shared" si="89"/>
        <v/>
      </c>
      <c r="S708" s="65" t="str">
        <f t="shared" si="90"/>
        <v/>
      </c>
    </row>
    <row r="709" spans="10:19" x14ac:dyDescent="0.2">
      <c r="J709" s="47">
        <v>700</v>
      </c>
      <c r="K709" s="49"/>
      <c r="L709" s="43">
        <f t="shared" si="83"/>
        <v>14.054029011811142</v>
      </c>
      <c r="M709" s="44">
        <f t="shared" si="85"/>
        <v>3.3752573503324159E-3</v>
      </c>
      <c r="N709" s="53">
        <f t="shared" si="84"/>
        <v>0.14802552651556766</v>
      </c>
      <c r="O709" s="54">
        <f t="shared" si="86"/>
        <v>0</v>
      </c>
      <c r="P709" s="63" t="str">
        <f t="shared" si="87"/>
        <v/>
      </c>
      <c r="Q709" s="65" t="str">
        <f t="shared" si="88"/>
        <v/>
      </c>
      <c r="R709" s="66" t="str">
        <f t="shared" si="89"/>
        <v/>
      </c>
      <c r="S709" s="65" t="str">
        <f t="shared" si="90"/>
        <v/>
      </c>
    </row>
    <row r="710" spans="10:19" x14ac:dyDescent="0.2">
      <c r="J710" s="47">
        <v>701</v>
      </c>
      <c r="K710" s="49"/>
      <c r="L710" s="43">
        <f t="shared" si="83"/>
        <v>14.057395262877096</v>
      </c>
      <c r="M710" s="44">
        <f t="shared" si="85"/>
        <v>3.3572601417708051E-3</v>
      </c>
      <c r="N710" s="53">
        <f t="shared" si="84"/>
        <v>0.14723234730650958</v>
      </c>
      <c r="O710" s="54">
        <f t="shared" si="86"/>
        <v>0</v>
      </c>
      <c r="P710" s="63" t="str">
        <f t="shared" si="87"/>
        <v/>
      </c>
      <c r="Q710" s="65" t="str">
        <f t="shared" si="88"/>
        <v/>
      </c>
      <c r="R710" s="66" t="str">
        <f t="shared" si="89"/>
        <v/>
      </c>
      <c r="S710" s="65" t="str">
        <f t="shared" si="90"/>
        <v/>
      </c>
    </row>
    <row r="711" spans="10:19" x14ac:dyDescent="0.2">
      <c r="J711" s="47">
        <v>702</v>
      </c>
      <c r="K711" s="49"/>
      <c r="L711" s="43">
        <f t="shared" si="83"/>
        <v>14.060743562743891</v>
      </c>
      <c r="M711" s="44">
        <f t="shared" si="85"/>
        <v>3.3393548808814764E-3</v>
      </c>
      <c r="N711" s="53">
        <f t="shared" si="84"/>
        <v>0.14644326292830634</v>
      </c>
      <c r="O711" s="54">
        <f t="shared" si="86"/>
        <v>0</v>
      </c>
      <c r="P711" s="63" t="str">
        <f t="shared" si="87"/>
        <v/>
      </c>
      <c r="Q711" s="65" t="str">
        <f t="shared" si="88"/>
        <v/>
      </c>
      <c r="R711" s="66" t="str">
        <f t="shared" si="89"/>
        <v/>
      </c>
      <c r="S711" s="65" t="str">
        <f t="shared" si="90"/>
        <v/>
      </c>
    </row>
    <row r="712" spans="10:19" x14ac:dyDescent="0.2">
      <c r="J712" s="47">
        <v>703</v>
      </c>
      <c r="K712" s="49"/>
      <c r="L712" s="43">
        <f t="shared" si="83"/>
        <v>14.064074003146018</v>
      </c>
      <c r="M712" s="44">
        <f t="shared" si="85"/>
        <v>3.3215411415241703E-3</v>
      </c>
      <c r="N712" s="53">
        <f t="shared" si="84"/>
        <v>0.14565825393193776</v>
      </c>
      <c r="O712" s="54">
        <f t="shared" si="86"/>
        <v>0</v>
      </c>
      <c r="P712" s="63" t="str">
        <f t="shared" si="87"/>
        <v/>
      </c>
      <c r="Q712" s="65" t="str">
        <f t="shared" si="88"/>
        <v/>
      </c>
      <c r="R712" s="66" t="str">
        <f t="shared" si="89"/>
        <v/>
      </c>
      <c r="S712" s="65" t="str">
        <f t="shared" si="90"/>
        <v/>
      </c>
    </row>
    <row r="713" spans="10:19" x14ac:dyDescent="0.2">
      <c r="J713" s="47">
        <v>704</v>
      </c>
      <c r="K713" s="49"/>
      <c r="L713" s="43">
        <f t="shared" ref="L713:L776" si="91">$F$39*TANH($F$40*J713/$F$39)-$F$41</f>
        <v>14.067386675392555</v>
      </c>
      <c r="M713" s="44">
        <f t="shared" si="85"/>
        <v>3.3038184990531478E-3</v>
      </c>
      <c r="N713" s="53">
        <f t="shared" ref="N713:N776" si="92">(L763-L713)</f>
        <v>0.14487730094215756</v>
      </c>
      <c r="O713" s="54">
        <f t="shared" si="86"/>
        <v>0</v>
      </c>
      <c r="P713" s="63" t="str">
        <f t="shared" si="87"/>
        <v/>
      </c>
      <c r="Q713" s="65" t="str">
        <f t="shared" si="88"/>
        <v/>
      </c>
      <c r="R713" s="66" t="str">
        <f t="shared" si="89"/>
        <v/>
      </c>
      <c r="S713" s="65" t="str">
        <f t="shared" si="90"/>
        <v/>
      </c>
    </row>
    <row r="714" spans="10:19" x14ac:dyDescent="0.2">
      <c r="J714" s="47">
        <v>705</v>
      </c>
      <c r="K714" s="49"/>
      <c r="L714" s="43">
        <f t="shared" si="91"/>
        <v>14.070681670368687</v>
      </c>
      <c r="M714" s="44">
        <f t="shared" ref="M714:M777" si="93">$F$40*(1/COSH($F$40*J714/$F$39))^2</f>
        <v>3.2861865303175581E-3</v>
      </c>
      <c r="N714" s="53">
        <f t="shared" si="92"/>
        <v>0.14410038465742581</v>
      </c>
      <c r="O714" s="54">
        <f t="shared" ref="O714:O777" si="94">IF(N714&lt;=$B$48,1+O713,0)</f>
        <v>0</v>
      </c>
      <c r="P714" s="63" t="str">
        <f t="shared" ref="P714:P777" si="95">IF(J714&lt;=$F$43,J714,"")</f>
        <v/>
      </c>
      <c r="Q714" s="65" t="str">
        <f t="shared" ref="Q714:Q777" si="96">IF(J714&lt;=$F$43,L714,"")</f>
        <v/>
      </c>
      <c r="R714" s="66" t="str">
        <f t="shared" ref="R714:R777" si="97">IF(AND(J714&gt;=$F$43,J714&lt;=200),J714,"")</f>
        <v/>
      </c>
      <c r="S714" s="65" t="str">
        <f t="shared" ref="S714:S777" si="98">IF(AND(J714&gt;=$F$43,J714&lt;=200),L714,"")</f>
        <v/>
      </c>
    </row>
    <row r="715" spans="10:19" x14ac:dyDescent="0.2">
      <c r="J715" s="47">
        <v>706</v>
      </c>
      <c r="K715" s="49"/>
      <c r="L715" s="43">
        <f t="shared" si="91"/>
        <v>14.073959078537197</v>
      </c>
      <c r="M715" s="44">
        <f t="shared" si="93"/>
        <v>3.2686448136617233E-3</v>
      </c>
      <c r="N715" s="53">
        <f t="shared" si="92"/>
        <v>0.14332748584980592</v>
      </c>
      <c r="O715" s="54">
        <f t="shared" si="94"/>
        <v>0</v>
      </c>
      <c r="P715" s="63" t="str">
        <f t="shared" si="95"/>
        <v/>
      </c>
      <c r="Q715" s="65" t="str">
        <f t="shared" si="96"/>
        <v/>
      </c>
      <c r="R715" s="66" t="str">
        <f t="shared" si="97"/>
        <v/>
      </c>
      <c r="S715" s="65" t="str">
        <f t="shared" si="98"/>
        <v/>
      </c>
    </row>
    <row r="716" spans="10:19" x14ac:dyDescent="0.2">
      <c r="J716" s="47">
        <v>707</v>
      </c>
      <c r="K716" s="49"/>
      <c r="L716" s="43">
        <f t="shared" si="91"/>
        <v>14.077218989939965</v>
      </c>
      <c r="M716" s="44">
        <f t="shared" si="93"/>
        <v>3.2511929289253212E-3</v>
      </c>
      <c r="N716" s="53">
        <f t="shared" si="92"/>
        <v>0.1425585853649185</v>
      </c>
      <c r="O716" s="54">
        <f t="shared" si="94"/>
        <v>0</v>
      </c>
      <c r="P716" s="63" t="str">
        <f t="shared" si="95"/>
        <v/>
      </c>
      <c r="Q716" s="65" t="str">
        <f t="shared" si="96"/>
        <v/>
      </c>
      <c r="R716" s="66" t="str">
        <f t="shared" si="97"/>
        <v/>
      </c>
      <c r="S716" s="65" t="str">
        <f t="shared" si="98"/>
        <v/>
      </c>
    </row>
    <row r="717" spans="10:19" x14ac:dyDescent="0.2">
      <c r="J717" s="47">
        <v>708</v>
      </c>
      <c r="K717" s="49"/>
      <c r="L717" s="43">
        <f t="shared" si="91"/>
        <v>14.080461494199451</v>
      </c>
      <c r="M717" s="44">
        <f t="shared" si="93"/>
        <v>3.2338304574435306E-3</v>
      </c>
      <c r="N717" s="53">
        <f t="shared" si="92"/>
        <v>0.14179366412188443</v>
      </c>
      <c r="O717" s="54">
        <f t="shared" si="94"/>
        <v>0</v>
      </c>
      <c r="P717" s="63" t="str">
        <f t="shared" si="95"/>
        <v/>
      </c>
      <c r="Q717" s="65" t="str">
        <f t="shared" si="96"/>
        <v/>
      </c>
      <c r="R717" s="66" t="str">
        <f t="shared" si="97"/>
        <v/>
      </c>
      <c r="S717" s="65" t="str">
        <f t="shared" si="98"/>
        <v/>
      </c>
    </row>
    <row r="718" spans="10:19" x14ac:dyDescent="0.2">
      <c r="J718" s="47">
        <v>709</v>
      </c>
      <c r="K718" s="49"/>
      <c r="L718" s="43">
        <f t="shared" si="91"/>
        <v>14.083686680520199</v>
      </c>
      <c r="M718" s="44">
        <f t="shared" si="93"/>
        <v>3.2165569820470433E-3</v>
      </c>
      <c r="N718" s="53">
        <f t="shared" si="92"/>
        <v>0.14103270311321481</v>
      </c>
      <c r="O718" s="54">
        <f t="shared" si="94"/>
        <v>0</v>
      </c>
      <c r="P718" s="63" t="str">
        <f t="shared" si="95"/>
        <v/>
      </c>
      <c r="Q718" s="65" t="str">
        <f t="shared" si="96"/>
        <v/>
      </c>
      <c r="R718" s="66" t="str">
        <f t="shared" si="97"/>
        <v/>
      </c>
      <c r="S718" s="65" t="str">
        <f t="shared" si="98"/>
        <v/>
      </c>
    </row>
    <row r="719" spans="10:19" x14ac:dyDescent="0.2">
      <c r="J719" s="47">
        <v>710</v>
      </c>
      <c r="K719" s="49"/>
      <c r="L719" s="43">
        <f t="shared" si="91"/>
        <v>14.08689463769033</v>
      </c>
      <c r="M719" s="44">
        <f t="shared" si="93"/>
        <v>3.1993720870620418E-3</v>
      </c>
      <c r="N719" s="53">
        <f t="shared" si="92"/>
        <v>0.1402756834047505</v>
      </c>
      <c r="O719" s="54">
        <f t="shared" si="94"/>
        <v>0</v>
      </c>
      <c r="P719" s="63" t="str">
        <f t="shared" si="95"/>
        <v/>
      </c>
      <c r="Q719" s="65" t="str">
        <f t="shared" si="96"/>
        <v/>
      </c>
      <c r="R719" s="66" t="str">
        <f t="shared" si="97"/>
        <v/>
      </c>
      <c r="S719" s="65" t="str">
        <f t="shared" si="98"/>
        <v/>
      </c>
    </row>
    <row r="720" spans="10:19" x14ac:dyDescent="0.2">
      <c r="J720" s="47">
        <v>711</v>
      </c>
      <c r="K720" s="49"/>
      <c r="L720" s="43">
        <f t="shared" si="91"/>
        <v>14.090085454083049</v>
      </c>
      <c r="M720" s="44">
        <f t="shared" si="93"/>
        <v>3.1822753583100809E-3</v>
      </c>
      <c r="N720" s="53">
        <f t="shared" si="92"/>
        <v>0.13952258613557333</v>
      </c>
      <c r="O720" s="54">
        <f t="shared" si="94"/>
        <v>0</v>
      </c>
      <c r="P720" s="63" t="str">
        <f t="shared" si="95"/>
        <v/>
      </c>
      <c r="Q720" s="65" t="str">
        <f t="shared" si="96"/>
        <v/>
      </c>
      <c r="R720" s="66" t="str">
        <f t="shared" si="97"/>
        <v/>
      </c>
      <c r="S720" s="65" t="str">
        <f t="shared" si="98"/>
        <v/>
      </c>
    </row>
    <row r="721" spans="10:19" x14ac:dyDescent="0.2">
      <c r="J721" s="47">
        <v>712</v>
      </c>
      <c r="K721" s="49"/>
      <c r="L721" s="43">
        <f t="shared" si="91"/>
        <v>14.093259217658117</v>
      </c>
      <c r="M721" s="44">
        <f t="shared" si="93"/>
        <v>3.1652663831078986E-3</v>
      </c>
      <c r="N721" s="53">
        <f t="shared" si="92"/>
        <v>0.13877339251794041</v>
      </c>
      <c r="O721" s="54">
        <f t="shared" si="94"/>
        <v>0</v>
      </c>
      <c r="P721" s="63" t="str">
        <f t="shared" si="95"/>
        <v/>
      </c>
      <c r="Q721" s="65" t="str">
        <f t="shared" si="96"/>
        <v/>
      </c>
      <c r="R721" s="66" t="str">
        <f t="shared" si="97"/>
        <v/>
      </c>
      <c r="S721" s="65" t="str">
        <f t="shared" si="98"/>
        <v/>
      </c>
    </row>
    <row r="722" spans="10:19" x14ac:dyDescent="0.2">
      <c r="J722" s="47">
        <v>713</v>
      </c>
      <c r="K722" s="49"/>
      <c r="L722" s="43">
        <f t="shared" si="91"/>
        <v>14.096416015963367</v>
      </c>
      <c r="M722" s="44">
        <f t="shared" si="93"/>
        <v>3.1483447502671422E-3</v>
      </c>
      <c r="N722" s="53">
        <f t="shared" si="92"/>
        <v>0.1380280838371597</v>
      </c>
      <c r="O722" s="54">
        <f t="shared" si="94"/>
        <v>0</v>
      </c>
      <c r="P722" s="63" t="str">
        <f t="shared" si="95"/>
        <v/>
      </c>
      <c r="Q722" s="65" t="str">
        <f t="shared" si="96"/>
        <v/>
      </c>
      <c r="R722" s="66" t="str">
        <f t="shared" si="97"/>
        <v/>
      </c>
      <c r="S722" s="65" t="str">
        <f t="shared" si="98"/>
        <v/>
      </c>
    </row>
    <row r="723" spans="10:19" x14ac:dyDescent="0.2">
      <c r="J723" s="47">
        <v>714</v>
      </c>
      <c r="K723" s="49"/>
      <c r="L723" s="43">
        <f t="shared" si="91"/>
        <v>14.099555936136191</v>
      </c>
      <c r="M723" s="44">
        <f t="shared" si="93"/>
        <v>3.1315100500940293E-3</v>
      </c>
      <c r="N723" s="53">
        <f t="shared" si="92"/>
        <v>0.13728664145154923</v>
      </c>
      <c r="O723" s="54">
        <f t="shared" si="94"/>
        <v>0</v>
      </c>
      <c r="P723" s="63" t="str">
        <f t="shared" si="95"/>
        <v/>
      </c>
      <c r="Q723" s="65" t="str">
        <f t="shared" si="96"/>
        <v/>
      </c>
      <c r="R723" s="66" t="str">
        <f t="shared" si="97"/>
        <v/>
      </c>
      <c r="S723" s="65" t="str">
        <f t="shared" si="98"/>
        <v/>
      </c>
    </row>
    <row r="724" spans="10:19" x14ac:dyDescent="0.2">
      <c r="J724" s="47">
        <v>715</v>
      </c>
      <c r="K724" s="49"/>
      <c r="L724" s="43">
        <f t="shared" si="91"/>
        <v>14.102679064905029</v>
      </c>
      <c r="M724" s="44">
        <f t="shared" si="93"/>
        <v>3.1147618743889425E-3</v>
      </c>
      <c r="N724" s="53">
        <f t="shared" si="92"/>
        <v>0.13654904679230029</v>
      </c>
      <c r="O724" s="54">
        <f t="shared" si="94"/>
        <v>0</v>
      </c>
      <c r="P724" s="63" t="str">
        <f t="shared" si="95"/>
        <v/>
      </c>
      <c r="Q724" s="65" t="str">
        <f t="shared" si="96"/>
        <v/>
      </c>
      <c r="R724" s="66" t="str">
        <f t="shared" si="97"/>
        <v/>
      </c>
      <c r="S724" s="65" t="str">
        <f t="shared" si="98"/>
        <v/>
      </c>
    </row>
    <row r="725" spans="10:19" x14ac:dyDescent="0.2">
      <c r="J725" s="47">
        <v>716</v>
      </c>
      <c r="K725" s="49"/>
      <c r="L725" s="43">
        <f t="shared" si="91"/>
        <v>14.105785488590875</v>
      </c>
      <c r="M725" s="44">
        <f t="shared" si="93"/>
        <v>3.0980998164459356E-3</v>
      </c>
      <c r="N725" s="53">
        <f t="shared" si="92"/>
        <v>0.13581528136339749</v>
      </c>
      <c r="O725" s="54">
        <f t="shared" si="94"/>
        <v>0</v>
      </c>
      <c r="P725" s="63" t="str">
        <f t="shared" si="95"/>
        <v/>
      </c>
      <c r="Q725" s="65" t="str">
        <f t="shared" si="96"/>
        <v/>
      </c>
      <c r="R725" s="66" t="str">
        <f t="shared" si="97"/>
        <v/>
      </c>
      <c r="S725" s="65" t="str">
        <f t="shared" si="98"/>
        <v/>
      </c>
    </row>
    <row r="726" spans="10:19" x14ac:dyDescent="0.2">
      <c r="J726" s="47">
        <v>717</v>
      </c>
      <c r="K726" s="49"/>
      <c r="L726" s="43">
        <f t="shared" si="91"/>
        <v>14.108875293108754</v>
      </c>
      <c r="M726" s="44">
        <f t="shared" si="93"/>
        <v>3.0815234710521821E-3</v>
      </c>
      <c r="N726" s="53">
        <f t="shared" si="92"/>
        <v>0.13508532674155838</v>
      </c>
      <c r="O726" s="54">
        <f t="shared" si="94"/>
        <v>0</v>
      </c>
      <c r="P726" s="63" t="str">
        <f t="shared" si="95"/>
        <v/>
      </c>
      <c r="Q726" s="65" t="str">
        <f t="shared" si="96"/>
        <v/>
      </c>
      <c r="R726" s="66" t="str">
        <f t="shared" si="97"/>
        <v/>
      </c>
      <c r="S726" s="65" t="str">
        <f t="shared" si="98"/>
        <v/>
      </c>
    </row>
    <row r="727" spans="10:19" x14ac:dyDescent="0.2">
      <c r="J727" s="47">
        <v>718</v>
      </c>
      <c r="K727" s="49"/>
      <c r="L727" s="43">
        <f t="shared" si="91"/>
        <v>14.111948563969239</v>
      </c>
      <c r="M727" s="44">
        <f t="shared" si="93"/>
        <v>3.0650324344873455E-3</v>
      </c>
      <c r="N727" s="53">
        <f t="shared" si="92"/>
        <v>0.13435916457606289</v>
      </c>
      <c r="O727" s="54">
        <f t="shared" si="94"/>
        <v>0</v>
      </c>
      <c r="P727" s="63" t="str">
        <f t="shared" si="95"/>
        <v/>
      </c>
      <c r="Q727" s="65" t="str">
        <f t="shared" si="96"/>
        <v/>
      </c>
      <c r="R727" s="66" t="str">
        <f t="shared" si="97"/>
        <v/>
      </c>
      <c r="S727" s="65" t="str">
        <f t="shared" si="98"/>
        <v/>
      </c>
    </row>
    <row r="728" spans="10:19" x14ac:dyDescent="0.2">
      <c r="J728" s="47">
        <v>719</v>
      </c>
      <c r="K728" s="49"/>
      <c r="L728" s="43">
        <f t="shared" si="91"/>
        <v>14.115005386279913</v>
      </c>
      <c r="M728" s="44">
        <f t="shared" si="93"/>
        <v>3.0486263045228878E-3</v>
      </c>
      <c r="N728" s="53">
        <f t="shared" si="92"/>
        <v>0.13363677658871609</v>
      </c>
      <c r="O728" s="54">
        <f t="shared" si="94"/>
        <v>0</v>
      </c>
      <c r="P728" s="63" t="str">
        <f t="shared" si="95"/>
        <v/>
      </c>
      <c r="Q728" s="65" t="str">
        <f t="shared" si="96"/>
        <v/>
      </c>
      <c r="R728" s="66" t="str">
        <f t="shared" si="97"/>
        <v/>
      </c>
      <c r="S728" s="65" t="str">
        <f t="shared" si="98"/>
        <v/>
      </c>
    </row>
    <row r="729" spans="10:19" x14ac:dyDescent="0.2">
      <c r="J729" s="47">
        <v>720</v>
      </c>
      <c r="K729" s="49"/>
      <c r="L729" s="43">
        <f t="shared" si="91"/>
        <v>14.118045844746888</v>
      </c>
      <c r="M729" s="44">
        <f t="shared" si="93"/>
        <v>3.0323046804213096E-3</v>
      </c>
      <c r="N729" s="53">
        <f t="shared" si="92"/>
        <v>0.13291814457370243</v>
      </c>
      <c r="O729" s="54">
        <f t="shared" si="94"/>
        <v>0</v>
      </c>
      <c r="P729" s="63" t="str">
        <f t="shared" si="95"/>
        <v/>
      </c>
      <c r="Q729" s="65" t="str">
        <f t="shared" si="96"/>
        <v/>
      </c>
      <c r="R729" s="66" t="str">
        <f t="shared" si="97"/>
        <v/>
      </c>
      <c r="S729" s="65" t="str">
        <f t="shared" si="98"/>
        <v/>
      </c>
    </row>
    <row r="730" spans="10:19" x14ac:dyDescent="0.2">
      <c r="J730" s="47">
        <v>721</v>
      </c>
      <c r="K730" s="49"/>
      <c r="L730" s="43">
        <f t="shared" si="91"/>
        <v>14.121070023676277</v>
      </c>
      <c r="M730" s="44">
        <f t="shared" si="93"/>
        <v>3.0160671629353131E-3</v>
      </c>
      <c r="N730" s="53">
        <f t="shared" si="92"/>
        <v>0.13220325039749881</v>
      </c>
      <c r="O730" s="54">
        <f t="shared" si="94"/>
        <v>0</v>
      </c>
      <c r="P730" s="63" t="str">
        <f t="shared" si="95"/>
        <v/>
      </c>
      <c r="Q730" s="65" t="str">
        <f t="shared" si="96"/>
        <v/>
      </c>
      <c r="R730" s="66" t="str">
        <f t="shared" si="97"/>
        <v/>
      </c>
      <c r="S730" s="65" t="str">
        <f t="shared" si="98"/>
        <v/>
      </c>
    </row>
    <row r="731" spans="10:19" x14ac:dyDescent="0.2">
      <c r="J731" s="47">
        <v>722</v>
      </c>
      <c r="K731" s="49"/>
      <c r="L731" s="43">
        <f t="shared" si="91"/>
        <v>14.124078006975692</v>
      </c>
      <c r="M731" s="44">
        <f t="shared" si="93"/>
        <v>2.9999133543069105E-3</v>
      </c>
      <c r="N731" s="53">
        <f t="shared" si="92"/>
        <v>0.13149207599877499</v>
      </c>
      <c r="O731" s="54">
        <f t="shared" si="94"/>
        <v>0</v>
      </c>
      <c r="P731" s="63" t="str">
        <f t="shared" si="95"/>
        <v/>
      </c>
      <c r="Q731" s="65" t="str">
        <f t="shared" si="96"/>
        <v/>
      </c>
      <c r="R731" s="66" t="str">
        <f t="shared" si="97"/>
        <v/>
      </c>
      <c r="S731" s="65" t="str">
        <f t="shared" si="98"/>
        <v/>
      </c>
    </row>
    <row r="732" spans="10:19" x14ac:dyDescent="0.2">
      <c r="J732" s="47">
        <v>723</v>
      </c>
      <c r="K732" s="49"/>
      <c r="L732" s="43">
        <f t="shared" si="91"/>
        <v>14.127069878155737</v>
      </c>
      <c r="M732" s="44">
        <f t="shared" si="93"/>
        <v>2.9838428582664666E-3</v>
      </c>
      <c r="N732" s="53">
        <f t="shared" si="92"/>
        <v>0.13078460338825693</v>
      </c>
      <c r="O732" s="54">
        <f t="shared" si="94"/>
        <v>0</v>
      </c>
      <c r="P732" s="63" t="str">
        <f t="shared" si="95"/>
        <v/>
      </c>
      <c r="Q732" s="65" t="str">
        <f t="shared" si="96"/>
        <v/>
      </c>
      <c r="R732" s="66" t="str">
        <f t="shared" si="97"/>
        <v/>
      </c>
      <c r="S732" s="65" t="str">
        <f t="shared" si="98"/>
        <v/>
      </c>
    </row>
    <row r="733" spans="10:19" x14ac:dyDescent="0.2">
      <c r="J733" s="47">
        <v>724</v>
      </c>
      <c r="K733" s="49"/>
      <c r="L733" s="43">
        <f t="shared" si="91"/>
        <v>14.130045720331481</v>
      </c>
      <c r="M733" s="44">
        <f t="shared" si="93"/>
        <v>2.9678552800316716E-3</v>
      </c>
      <c r="N733" s="53">
        <f t="shared" si="92"/>
        <v>0.13008081464862364</v>
      </c>
      <c r="O733" s="54">
        <f t="shared" si="94"/>
        <v>0</v>
      </c>
      <c r="P733" s="63" t="str">
        <f t="shared" si="95"/>
        <v/>
      </c>
      <c r="Q733" s="65" t="str">
        <f t="shared" si="96"/>
        <v/>
      </c>
      <c r="R733" s="66" t="str">
        <f t="shared" si="97"/>
        <v/>
      </c>
      <c r="S733" s="65" t="str">
        <f t="shared" si="98"/>
        <v/>
      </c>
    </row>
    <row r="734" spans="10:19" x14ac:dyDescent="0.2">
      <c r="J734" s="47">
        <v>725</v>
      </c>
      <c r="K734" s="49"/>
      <c r="L734" s="43">
        <f t="shared" si="91"/>
        <v>14.133005616223956</v>
      </c>
      <c r="M734" s="44">
        <f t="shared" si="93"/>
        <v>2.9519502263064558E-3</v>
      </c>
      <c r="N734" s="53">
        <f t="shared" si="92"/>
        <v>0.12938069193441315</v>
      </c>
      <c r="O734" s="54">
        <f t="shared" si="94"/>
        <v>0</v>
      </c>
      <c r="P734" s="63" t="str">
        <f t="shared" si="95"/>
        <v/>
      </c>
      <c r="Q734" s="65" t="str">
        <f t="shared" si="96"/>
        <v/>
      </c>
      <c r="R734" s="66" t="str">
        <f t="shared" si="97"/>
        <v/>
      </c>
      <c r="S734" s="65" t="str">
        <f t="shared" si="98"/>
        <v/>
      </c>
    </row>
    <row r="735" spans="10:19" x14ac:dyDescent="0.2">
      <c r="J735" s="47">
        <v>726</v>
      </c>
      <c r="K735" s="49"/>
      <c r="L735" s="43">
        <f t="shared" si="91"/>
        <v>14.135949648161644</v>
      </c>
      <c r="M735" s="44">
        <f t="shared" si="93"/>
        <v>2.9361273052798393E-3</v>
      </c>
      <c r="N735" s="53">
        <f t="shared" si="92"/>
        <v>0.12868421747185899</v>
      </c>
      <c r="O735" s="54">
        <f t="shared" si="94"/>
        <v>0</v>
      </c>
      <c r="P735" s="63" t="str">
        <f t="shared" si="95"/>
        <v/>
      </c>
      <c r="Q735" s="65" t="str">
        <f t="shared" si="96"/>
        <v/>
      </c>
      <c r="R735" s="66" t="str">
        <f t="shared" si="97"/>
        <v/>
      </c>
      <c r="S735" s="65" t="str">
        <f t="shared" si="98"/>
        <v/>
      </c>
    </row>
    <row r="736" spans="10:19" x14ac:dyDescent="0.2">
      <c r="J736" s="47">
        <v>727</v>
      </c>
      <c r="K736" s="49"/>
      <c r="L736" s="43">
        <f t="shared" si="91"/>
        <v>14.138877898081956</v>
      </c>
      <c r="M736" s="44">
        <f t="shared" si="93"/>
        <v>2.9203861266247221E-3</v>
      </c>
      <c r="N736" s="53">
        <f t="shared" si="92"/>
        <v>0.12799137355883516</v>
      </c>
      <c r="O736" s="54">
        <f t="shared" si="94"/>
        <v>0</v>
      </c>
      <c r="P736" s="63" t="str">
        <f t="shared" si="95"/>
        <v/>
      </c>
      <c r="Q736" s="65" t="str">
        <f t="shared" si="96"/>
        <v/>
      </c>
      <c r="R736" s="66" t="str">
        <f t="shared" si="97"/>
        <v/>
      </c>
      <c r="S736" s="65" t="str">
        <f t="shared" si="98"/>
        <v/>
      </c>
    </row>
    <row r="737" spans="10:19" x14ac:dyDescent="0.2">
      <c r="J737" s="47">
        <v>728</v>
      </c>
      <c r="K737" s="49"/>
      <c r="L737" s="43">
        <f t="shared" si="91"/>
        <v>14.141790447532717</v>
      </c>
      <c r="M737" s="44">
        <f t="shared" si="93"/>
        <v>2.9047263014966079E-3</v>
      </c>
      <c r="N737" s="53">
        <f t="shared" si="92"/>
        <v>0.12730214256465899</v>
      </c>
      <c r="O737" s="54">
        <f t="shared" si="94"/>
        <v>0</v>
      </c>
      <c r="P737" s="63" t="str">
        <f t="shared" si="95"/>
        <v/>
      </c>
      <c r="Q737" s="65" t="str">
        <f t="shared" si="96"/>
        <v/>
      </c>
      <c r="R737" s="66" t="str">
        <f t="shared" si="97"/>
        <v/>
      </c>
      <c r="S737" s="65" t="str">
        <f t="shared" si="98"/>
        <v/>
      </c>
    </row>
    <row r="738" spans="10:19" x14ac:dyDescent="0.2">
      <c r="J738" s="47">
        <v>729</v>
      </c>
      <c r="K738" s="49"/>
      <c r="L738" s="43">
        <f t="shared" si="91"/>
        <v>14.144687377673653</v>
      </c>
      <c r="M738" s="44">
        <f t="shared" si="93"/>
        <v>2.8891474425322924E-3</v>
      </c>
      <c r="N738" s="53">
        <f t="shared" si="92"/>
        <v>0.1266165069300289</v>
      </c>
      <c r="O738" s="54">
        <f t="shared" si="94"/>
        <v>0</v>
      </c>
      <c r="P738" s="63" t="str">
        <f t="shared" si="95"/>
        <v/>
      </c>
      <c r="Q738" s="65" t="str">
        <f t="shared" si="96"/>
        <v/>
      </c>
      <c r="R738" s="66" t="str">
        <f t="shared" si="97"/>
        <v/>
      </c>
      <c r="S738" s="65" t="str">
        <f t="shared" si="98"/>
        <v/>
      </c>
    </row>
    <row r="739" spans="10:19" x14ac:dyDescent="0.2">
      <c r="J739" s="47">
        <v>730</v>
      </c>
      <c r="K739" s="49"/>
      <c r="L739" s="43">
        <f t="shared" si="91"/>
        <v>14.147568769277859</v>
      </c>
      <c r="M739" s="44">
        <f t="shared" si="93"/>
        <v>2.8736491638484464E-3</v>
      </c>
      <c r="N739" s="53">
        <f t="shared" si="92"/>
        <v>0.12593444916688235</v>
      </c>
      <c r="O739" s="54">
        <f t="shared" si="94"/>
        <v>0</v>
      </c>
      <c r="P739" s="63" t="str">
        <f t="shared" si="95"/>
        <v/>
      </c>
      <c r="Q739" s="65" t="str">
        <f t="shared" si="96"/>
        <v/>
      </c>
      <c r="R739" s="66" t="str">
        <f t="shared" si="97"/>
        <v/>
      </c>
      <c r="S739" s="65" t="str">
        <f t="shared" si="98"/>
        <v/>
      </c>
    </row>
    <row r="740" spans="10:19" x14ac:dyDescent="0.2">
      <c r="J740" s="47">
        <v>731</v>
      </c>
      <c r="K740" s="49"/>
      <c r="L740" s="43">
        <f t="shared" si="91"/>
        <v>14.150434702733294</v>
      </c>
      <c r="M740" s="44">
        <f t="shared" si="93"/>
        <v>2.8582310810401947E-3</v>
      </c>
      <c r="N740" s="53">
        <f t="shared" si="92"/>
        <v>0.12525595185823413</v>
      </c>
      <c r="O740" s="54">
        <f t="shared" si="94"/>
        <v>0</v>
      </c>
      <c r="P740" s="63" t="str">
        <f t="shared" si="95"/>
        <v/>
      </c>
      <c r="Q740" s="65" t="str">
        <f t="shared" si="96"/>
        <v/>
      </c>
      <c r="R740" s="66" t="str">
        <f t="shared" si="97"/>
        <v/>
      </c>
      <c r="S740" s="65" t="str">
        <f t="shared" si="98"/>
        <v/>
      </c>
    </row>
    <row r="741" spans="10:19" x14ac:dyDescent="0.2">
      <c r="J741" s="47">
        <v>732</v>
      </c>
      <c r="K741" s="49"/>
      <c r="L741" s="43">
        <f t="shared" si="91"/>
        <v>14.153285258044239</v>
      </c>
      <c r="M741" s="44">
        <f t="shared" si="93"/>
        <v>2.8428928111796023E-3</v>
      </c>
      <c r="N741" s="53">
        <f t="shared" si="92"/>
        <v>0.12458099765811603</v>
      </c>
      <c r="O741" s="54">
        <f t="shared" si="94"/>
        <v>0</v>
      </c>
      <c r="P741" s="63" t="str">
        <f t="shared" si="95"/>
        <v/>
      </c>
      <c r="Q741" s="65" t="str">
        <f t="shared" si="96"/>
        <v/>
      </c>
      <c r="R741" s="66" t="str">
        <f t="shared" si="97"/>
        <v/>
      </c>
      <c r="S741" s="65" t="str">
        <f t="shared" si="98"/>
        <v/>
      </c>
    </row>
    <row r="742" spans="10:19" x14ac:dyDescent="0.2">
      <c r="J742" s="47">
        <v>733</v>
      </c>
      <c r="K742" s="49"/>
      <c r="L742" s="43">
        <f t="shared" si="91"/>
        <v>14.1561205148328</v>
      </c>
      <c r="M742" s="44">
        <f t="shared" si="93"/>
        <v>2.8276339728141226E-3</v>
      </c>
      <c r="N742" s="53">
        <f t="shared" si="92"/>
        <v>0.12390956929136898</v>
      </c>
      <c r="O742" s="54">
        <f t="shared" si="94"/>
        <v>0</v>
      </c>
      <c r="P742" s="63" t="str">
        <f t="shared" si="95"/>
        <v/>
      </c>
      <c r="Q742" s="65" t="str">
        <f t="shared" si="96"/>
        <v/>
      </c>
      <c r="R742" s="66" t="str">
        <f t="shared" si="97"/>
        <v/>
      </c>
      <c r="S742" s="65" t="str">
        <f t="shared" si="98"/>
        <v/>
      </c>
    </row>
    <row r="743" spans="10:19" x14ac:dyDescent="0.2">
      <c r="J743" s="47">
        <v>734</v>
      </c>
      <c r="K743" s="49"/>
      <c r="L743" s="43">
        <f t="shared" si="91"/>
        <v>14.158940552340358</v>
      </c>
      <c r="M743" s="44">
        <f t="shared" si="93"/>
        <v>2.8124541859649737E-3</v>
      </c>
      <c r="N743" s="53">
        <f t="shared" si="92"/>
        <v>0.12324164955356309</v>
      </c>
      <c r="O743" s="54">
        <f t="shared" si="94"/>
        <v>0</v>
      </c>
      <c r="P743" s="63" t="str">
        <f t="shared" si="95"/>
        <v/>
      </c>
      <c r="Q743" s="65" t="str">
        <f t="shared" si="96"/>
        <v/>
      </c>
      <c r="R743" s="66" t="str">
        <f t="shared" si="97"/>
        <v/>
      </c>
      <c r="S743" s="65" t="str">
        <f t="shared" si="98"/>
        <v/>
      </c>
    </row>
    <row r="744" spans="10:19" x14ac:dyDescent="0.2">
      <c r="J744" s="47">
        <v>735</v>
      </c>
      <c r="K744" s="49"/>
      <c r="L744" s="43">
        <f t="shared" si="91"/>
        <v>14.16174544942905</v>
      </c>
      <c r="M744" s="44">
        <f t="shared" si="93"/>
        <v>2.7973530721254738E-3</v>
      </c>
      <c r="N744" s="53">
        <f t="shared" si="92"/>
        <v>0.12257722131084847</v>
      </c>
      <c r="O744" s="54">
        <f t="shared" si="94"/>
        <v>0</v>
      </c>
      <c r="P744" s="63" t="str">
        <f t="shared" si="95"/>
        <v/>
      </c>
      <c r="Q744" s="65" t="str">
        <f t="shared" si="96"/>
        <v/>
      </c>
      <c r="R744" s="66" t="str">
        <f t="shared" si="97"/>
        <v/>
      </c>
      <c r="S744" s="65" t="str">
        <f t="shared" si="98"/>
        <v/>
      </c>
    </row>
    <row r="745" spans="10:19" x14ac:dyDescent="0.2">
      <c r="J745" s="47">
        <v>736</v>
      </c>
      <c r="K745" s="49"/>
      <c r="L745" s="43">
        <f t="shared" si="91"/>
        <v>14.164535284583248</v>
      </c>
      <c r="M745" s="44">
        <f t="shared" si="93"/>
        <v>2.7823302542593414E-3</v>
      </c>
      <c r="N745" s="53">
        <f t="shared" si="92"/>
        <v>0.12191626749981666</v>
      </c>
      <c r="O745" s="54">
        <f t="shared" si="94"/>
        <v>0</v>
      </c>
      <c r="P745" s="63" t="str">
        <f t="shared" si="95"/>
        <v/>
      </c>
      <c r="Q745" s="65" t="str">
        <f t="shared" si="96"/>
        <v/>
      </c>
      <c r="R745" s="66" t="str">
        <f t="shared" si="97"/>
        <v/>
      </c>
      <c r="S745" s="65" t="str">
        <f t="shared" si="98"/>
        <v/>
      </c>
    </row>
    <row r="746" spans="10:19" x14ac:dyDescent="0.2">
      <c r="J746" s="47">
        <v>737</v>
      </c>
      <c r="K746" s="49"/>
      <c r="L746" s="43">
        <f t="shared" si="91"/>
        <v>14.167310135911022</v>
      </c>
      <c r="M746" s="44">
        <f t="shared" si="93"/>
        <v>2.7673853567988845E-3</v>
      </c>
      <c r="N746" s="53">
        <f t="shared" si="92"/>
        <v>0.12125877112733718</v>
      </c>
      <c r="O746" s="54">
        <f t="shared" si="94"/>
        <v>0</v>
      </c>
      <c r="P746" s="63" t="str">
        <f t="shared" si="95"/>
        <v/>
      </c>
      <c r="Q746" s="65" t="str">
        <f t="shared" si="96"/>
        <v/>
      </c>
      <c r="R746" s="66" t="str">
        <f t="shared" si="97"/>
        <v/>
      </c>
      <c r="S746" s="65" t="str">
        <f t="shared" si="98"/>
        <v/>
      </c>
    </row>
    <row r="747" spans="10:19" x14ac:dyDescent="0.2">
      <c r="J747" s="47">
        <v>738</v>
      </c>
      <c r="K747" s="49"/>
      <c r="L747" s="43">
        <f t="shared" si="91"/>
        <v>14.1700700811456</v>
      </c>
      <c r="M747" s="44">
        <f t="shared" si="93"/>
        <v>2.7525180056432079E-3</v>
      </c>
      <c r="N747" s="53">
        <f t="shared" si="92"/>
        <v>0.12060471527048122</v>
      </c>
      <c r="O747" s="54">
        <f t="shared" si="94"/>
        <v>0</v>
      </c>
      <c r="P747" s="63" t="str">
        <f t="shared" si="95"/>
        <v/>
      </c>
      <c r="Q747" s="65" t="str">
        <f t="shared" si="96"/>
        <v/>
      </c>
      <c r="R747" s="66" t="str">
        <f t="shared" si="97"/>
        <v/>
      </c>
      <c r="S747" s="65" t="str">
        <f t="shared" si="98"/>
        <v/>
      </c>
    </row>
    <row r="748" spans="10:19" x14ac:dyDescent="0.2">
      <c r="J748" s="47">
        <v>739</v>
      </c>
      <c r="K748" s="49"/>
      <c r="L748" s="43">
        <f t="shared" si="91"/>
        <v>14.172815197646848</v>
      </c>
      <c r="M748" s="44">
        <f t="shared" si="93"/>
        <v>2.7377278281563258E-3</v>
      </c>
      <c r="N748" s="53">
        <f t="shared" si="92"/>
        <v>0.11995408307631017</v>
      </c>
      <c r="O748" s="54">
        <f t="shared" si="94"/>
        <v>0</v>
      </c>
      <c r="P748" s="63" t="str">
        <f t="shared" si="95"/>
        <v/>
      </c>
      <c r="Q748" s="65" t="str">
        <f t="shared" si="96"/>
        <v/>
      </c>
      <c r="R748" s="66" t="str">
        <f t="shared" si="97"/>
        <v/>
      </c>
      <c r="S748" s="65" t="str">
        <f t="shared" si="98"/>
        <v/>
      </c>
    </row>
    <row r="749" spans="10:19" x14ac:dyDescent="0.2">
      <c r="J749" s="47">
        <v>740</v>
      </c>
      <c r="K749" s="49"/>
      <c r="L749" s="43">
        <f t="shared" si="91"/>
        <v>14.175545562402727</v>
      </c>
      <c r="M749" s="44">
        <f t="shared" si="93"/>
        <v>2.7230144531652368E-3</v>
      </c>
      <c r="N749" s="53">
        <f t="shared" si="92"/>
        <v>0.11930685776178152</v>
      </c>
      <c r="O749" s="54">
        <f t="shared" si="94"/>
        <v>0</v>
      </c>
      <c r="P749" s="63" t="str">
        <f t="shared" si="95"/>
        <v/>
      </c>
      <c r="Q749" s="65" t="str">
        <f t="shared" si="96"/>
        <v/>
      </c>
      <c r="R749" s="66" t="str">
        <f t="shared" si="97"/>
        <v/>
      </c>
      <c r="S749" s="65" t="str">
        <f t="shared" si="98"/>
        <v/>
      </c>
    </row>
    <row r="750" spans="10:19" x14ac:dyDescent="0.2">
      <c r="J750" s="47">
        <v>741</v>
      </c>
      <c r="K750" s="49"/>
      <c r="L750" s="43">
        <f t="shared" si="91"/>
        <v>14.178261252030756</v>
      </c>
      <c r="M750" s="44">
        <f t="shared" si="93"/>
        <v>2.7083775109579518E-3</v>
      </c>
      <c r="N750" s="53">
        <f t="shared" si="92"/>
        <v>0.1186630226135641</v>
      </c>
      <c r="O750" s="54">
        <f t="shared" si="94"/>
        <v>0</v>
      </c>
      <c r="P750" s="63" t="str">
        <f t="shared" si="95"/>
        <v/>
      </c>
      <c r="Q750" s="65" t="str">
        <f t="shared" si="96"/>
        <v/>
      </c>
      <c r="R750" s="66" t="str">
        <f t="shared" si="97"/>
        <v/>
      </c>
      <c r="S750" s="65" t="str">
        <f t="shared" si="98"/>
        <v/>
      </c>
    </row>
    <row r="751" spans="10:19" x14ac:dyDescent="0.2">
      <c r="J751" s="47">
        <v>742</v>
      </c>
      <c r="K751" s="49"/>
      <c r="L751" s="43">
        <f t="shared" si="91"/>
        <v>14.18096234277947</v>
      </c>
      <c r="M751" s="44">
        <f t="shared" si="93"/>
        <v>2.6938166332814693E-3</v>
      </c>
      <c r="N751" s="53">
        <f t="shared" si="92"/>
        <v>0.11802256098794395</v>
      </c>
      <c r="O751" s="54">
        <f t="shared" si="94"/>
        <v>0</v>
      </c>
      <c r="P751" s="63" t="str">
        <f t="shared" si="95"/>
        <v/>
      </c>
      <c r="Q751" s="65" t="str">
        <f t="shared" si="96"/>
        <v/>
      </c>
      <c r="R751" s="66" t="str">
        <f t="shared" si="97"/>
        <v/>
      </c>
      <c r="S751" s="65" t="str">
        <f t="shared" si="98"/>
        <v/>
      </c>
    </row>
    <row r="752" spans="10:19" x14ac:dyDescent="0.2">
      <c r="J752" s="47">
        <v>743</v>
      </c>
      <c r="K752" s="49"/>
      <c r="L752" s="43">
        <f t="shared" si="91"/>
        <v>14.183648910529881</v>
      </c>
      <c r="M752" s="44">
        <f t="shared" si="93"/>
        <v>2.6793314533397057E-3</v>
      </c>
      <c r="N752" s="53">
        <f t="shared" si="92"/>
        <v>0.11738545631061115</v>
      </c>
      <c r="O752" s="54">
        <f t="shared" si="94"/>
        <v>0</v>
      </c>
      <c r="P752" s="63" t="str">
        <f t="shared" si="95"/>
        <v/>
      </c>
      <c r="Q752" s="65" t="str">
        <f t="shared" si="96"/>
        <v/>
      </c>
      <c r="R752" s="66" t="str">
        <f t="shared" si="97"/>
        <v/>
      </c>
      <c r="S752" s="65" t="str">
        <f t="shared" si="98"/>
        <v/>
      </c>
    </row>
    <row r="753" spans="10:19" x14ac:dyDescent="0.2">
      <c r="J753" s="47">
        <v>744</v>
      </c>
      <c r="K753" s="49"/>
      <c r="L753" s="43">
        <f t="shared" si="91"/>
        <v>14.186321030796931</v>
      </c>
      <c r="M753" s="44">
        <f t="shared" si="93"/>
        <v>2.6649216057913782E-3</v>
      </c>
      <c r="N753" s="53">
        <f t="shared" si="92"/>
        <v>0.11675169207656566</v>
      </c>
      <c r="O753" s="54">
        <f t="shared" si="94"/>
        <v>0</v>
      </c>
      <c r="P753" s="63" t="str">
        <f t="shared" si="95"/>
        <v/>
      </c>
      <c r="Q753" s="65" t="str">
        <f t="shared" si="96"/>
        <v/>
      </c>
      <c r="R753" s="66" t="str">
        <f t="shared" si="97"/>
        <v/>
      </c>
      <c r="S753" s="65" t="str">
        <f t="shared" si="98"/>
        <v/>
      </c>
    </row>
    <row r="754" spans="10:19" x14ac:dyDescent="0.2">
      <c r="J754" s="47">
        <v>745</v>
      </c>
      <c r="K754" s="49"/>
      <c r="L754" s="43">
        <f t="shared" si="91"/>
        <v>14.188978778730949</v>
      </c>
      <c r="M754" s="44">
        <f t="shared" si="93"/>
        <v>2.6505867267478484E-3</v>
      </c>
      <c r="N754" s="53">
        <f t="shared" si="92"/>
        <v>0.11612125184993971</v>
      </c>
      <c r="O754" s="54">
        <f t="shared" si="94"/>
        <v>0</v>
      </c>
      <c r="P754" s="63" t="str">
        <f t="shared" si="95"/>
        <v/>
      </c>
      <c r="Q754" s="65" t="str">
        <f t="shared" si="96"/>
        <v/>
      </c>
      <c r="R754" s="66" t="str">
        <f t="shared" si="97"/>
        <v/>
      </c>
      <c r="S754" s="65" t="str">
        <f t="shared" si="98"/>
        <v/>
      </c>
    </row>
    <row r="755" spans="10:19" x14ac:dyDescent="0.2">
      <c r="J755" s="47">
        <v>746</v>
      </c>
      <c r="K755" s="49"/>
      <c r="L755" s="43">
        <f t="shared" si="91"/>
        <v>14.191622229119099</v>
      </c>
      <c r="M755" s="44">
        <f t="shared" si="93"/>
        <v>2.6363264537709054E-3</v>
      </c>
      <c r="N755" s="53">
        <f t="shared" si="92"/>
        <v>0.11549411926384323</v>
      </c>
      <c r="O755" s="54">
        <f t="shared" si="94"/>
        <v>0</v>
      </c>
      <c r="P755" s="63" t="str">
        <f t="shared" si="95"/>
        <v/>
      </c>
      <c r="Q755" s="65" t="str">
        <f t="shared" si="96"/>
        <v/>
      </c>
      <c r="R755" s="66" t="str">
        <f t="shared" si="97"/>
        <v/>
      </c>
      <c r="S755" s="65" t="str">
        <f t="shared" si="98"/>
        <v/>
      </c>
    </row>
    <row r="756" spans="10:19" x14ac:dyDescent="0.2">
      <c r="J756" s="47">
        <v>747</v>
      </c>
      <c r="K756" s="49"/>
      <c r="L756" s="43">
        <f t="shared" si="91"/>
        <v>14.194251456386834</v>
      </c>
      <c r="M756" s="44">
        <f t="shared" si="93"/>
        <v>2.6221404258705192E-3</v>
      </c>
      <c r="N756" s="53">
        <f t="shared" si="92"/>
        <v>0.11487027802022531</v>
      </c>
      <c r="O756" s="54">
        <f t="shared" si="94"/>
        <v>0</v>
      </c>
      <c r="P756" s="63" t="str">
        <f t="shared" si="95"/>
        <v/>
      </c>
      <c r="Q756" s="65" t="str">
        <f t="shared" si="96"/>
        <v/>
      </c>
      <c r="R756" s="66" t="str">
        <f t="shared" si="97"/>
        <v/>
      </c>
      <c r="S756" s="65" t="str">
        <f t="shared" si="98"/>
        <v/>
      </c>
    </row>
    <row r="757" spans="10:19" x14ac:dyDescent="0.2">
      <c r="J757" s="47">
        <v>748</v>
      </c>
      <c r="K757" s="49"/>
      <c r="L757" s="43">
        <f t="shared" si="91"/>
        <v>14.196866534599334</v>
      </c>
      <c r="M757" s="44">
        <f t="shared" si="93"/>
        <v>2.6080282835025388E-3</v>
      </c>
      <c r="N757" s="53">
        <f t="shared" si="92"/>
        <v>0.114249711889709</v>
      </c>
      <c r="O757" s="54">
        <f t="shared" si="94"/>
        <v>0</v>
      </c>
      <c r="P757" s="63" t="str">
        <f t="shared" si="95"/>
        <v/>
      </c>
      <c r="Q757" s="65" t="str">
        <f t="shared" si="96"/>
        <v/>
      </c>
      <c r="R757" s="66" t="str">
        <f t="shared" si="97"/>
        <v/>
      </c>
      <c r="S757" s="65" t="str">
        <f t="shared" si="98"/>
        <v/>
      </c>
    </row>
    <row r="758" spans="10:19" x14ac:dyDescent="0.2">
      <c r="J758" s="47">
        <v>749</v>
      </c>
      <c r="K758" s="49"/>
      <c r="L758" s="43">
        <f t="shared" si="91"/>
        <v>14.199467537462967</v>
      </c>
      <c r="M758" s="44">
        <f t="shared" si="93"/>
        <v>2.5939896685663647E-3</v>
      </c>
      <c r="N758" s="53">
        <f t="shared" si="92"/>
        <v>0.11363240471142788</v>
      </c>
      <c r="O758" s="54">
        <f t="shared" si="94"/>
        <v>0</v>
      </c>
      <c r="P758" s="63" t="str">
        <f t="shared" si="95"/>
        <v/>
      </c>
      <c r="Q758" s="65" t="str">
        <f t="shared" si="96"/>
        <v/>
      </c>
      <c r="R758" s="66" t="str">
        <f t="shared" si="97"/>
        <v/>
      </c>
      <c r="S758" s="65" t="str">
        <f t="shared" si="98"/>
        <v/>
      </c>
    </row>
    <row r="759" spans="10:19" x14ac:dyDescent="0.2">
      <c r="J759" s="47">
        <v>750</v>
      </c>
      <c r="K759" s="49"/>
      <c r="L759" s="43">
        <f t="shared" si="91"/>
        <v>14.20205453832671</v>
      </c>
      <c r="M759" s="44">
        <f t="shared" si="93"/>
        <v>2.5800242244025493E-3</v>
      </c>
      <c r="N759" s="53">
        <f t="shared" si="92"/>
        <v>0.11301834039288927</v>
      </c>
      <c r="O759" s="54">
        <f t="shared" si="94"/>
        <v>0</v>
      </c>
      <c r="P759" s="63" t="str">
        <f t="shared" si="95"/>
        <v/>
      </c>
      <c r="Q759" s="65" t="str">
        <f t="shared" si="96"/>
        <v/>
      </c>
      <c r="R759" s="66" t="str">
        <f t="shared" si="97"/>
        <v/>
      </c>
      <c r="S759" s="65" t="str">
        <f t="shared" si="98"/>
        <v/>
      </c>
    </row>
    <row r="760" spans="10:19" x14ac:dyDescent="0.2">
      <c r="J760" s="47">
        <v>751</v>
      </c>
      <c r="K760" s="49"/>
      <c r="L760" s="43">
        <f t="shared" si="91"/>
        <v>14.204627610183605</v>
      </c>
      <c r="M760" s="44">
        <f t="shared" si="93"/>
        <v>2.566131595790389E-3</v>
      </c>
      <c r="N760" s="53">
        <f t="shared" si="92"/>
        <v>0.11240750290978241</v>
      </c>
      <c r="O760" s="54">
        <f t="shared" si="94"/>
        <v>0</v>
      </c>
      <c r="P760" s="63" t="str">
        <f t="shared" si="95"/>
        <v/>
      </c>
      <c r="Q760" s="65" t="str">
        <f t="shared" si="96"/>
        <v/>
      </c>
      <c r="R760" s="66" t="str">
        <f t="shared" si="97"/>
        <v/>
      </c>
      <c r="S760" s="65" t="str">
        <f t="shared" si="98"/>
        <v/>
      </c>
    </row>
    <row r="761" spans="10:19" x14ac:dyDescent="0.2">
      <c r="J761" s="47">
        <v>752</v>
      </c>
      <c r="K761" s="49"/>
      <c r="L761" s="43">
        <f t="shared" si="91"/>
        <v>14.207186825672197</v>
      </c>
      <c r="M761" s="44">
        <f t="shared" si="93"/>
        <v>2.5523114289454623E-3</v>
      </c>
      <c r="N761" s="53">
        <f t="shared" si="92"/>
        <v>0.11179987630585408</v>
      </c>
      <c r="O761" s="54">
        <f t="shared" si="94"/>
        <v>0</v>
      </c>
      <c r="P761" s="63" t="str">
        <f t="shared" si="95"/>
        <v/>
      </c>
      <c r="Q761" s="65" t="str">
        <f t="shared" si="96"/>
        <v/>
      </c>
      <c r="R761" s="66" t="str">
        <f t="shared" si="97"/>
        <v/>
      </c>
      <c r="S761" s="65" t="str">
        <f t="shared" si="98"/>
        <v/>
      </c>
    </row>
    <row r="762" spans="10:19" x14ac:dyDescent="0.2">
      <c r="J762" s="47">
        <v>753</v>
      </c>
      <c r="K762" s="49"/>
      <c r="L762" s="43">
        <f t="shared" si="91"/>
        <v>14.209732257077956</v>
      </c>
      <c r="M762" s="44">
        <f t="shared" si="93"/>
        <v>2.5385633715171146E-3</v>
      </c>
      <c r="N762" s="53">
        <f t="shared" si="92"/>
        <v>0.11119544469271503</v>
      </c>
      <c r="O762" s="54">
        <f t="shared" si="94"/>
        <v>0</v>
      </c>
      <c r="P762" s="63" t="str">
        <f t="shared" si="95"/>
        <v/>
      </c>
      <c r="Q762" s="65" t="str">
        <f t="shared" si="96"/>
        <v/>
      </c>
      <c r="R762" s="66" t="str">
        <f t="shared" si="97"/>
        <v/>
      </c>
      <c r="S762" s="65" t="str">
        <f t="shared" si="98"/>
        <v/>
      </c>
    </row>
    <row r="763" spans="10:19" x14ac:dyDescent="0.2">
      <c r="J763" s="47">
        <v>754</v>
      </c>
      <c r="K763" s="49"/>
      <c r="L763" s="43">
        <f t="shared" si="91"/>
        <v>14.212263976334713</v>
      </c>
      <c r="M763" s="44">
        <f t="shared" si="93"/>
        <v>2.5248870725859186E-3</v>
      </c>
      <c r="N763" s="53">
        <f t="shared" si="92"/>
        <v>0.1105941922497049</v>
      </c>
      <c r="O763" s="54">
        <f t="shared" si="94"/>
        <v>0</v>
      </c>
      <c r="P763" s="63" t="str">
        <f t="shared" si="95"/>
        <v/>
      </c>
      <c r="Q763" s="65" t="str">
        <f t="shared" si="96"/>
        <v/>
      </c>
      <c r="R763" s="66" t="str">
        <f t="shared" si="97"/>
        <v/>
      </c>
      <c r="S763" s="65" t="str">
        <f t="shared" si="98"/>
        <v/>
      </c>
    </row>
    <row r="764" spans="10:19" x14ac:dyDescent="0.2">
      <c r="J764" s="47">
        <v>755</v>
      </c>
      <c r="K764" s="49"/>
      <c r="L764" s="43">
        <f t="shared" si="91"/>
        <v>14.214782055026113</v>
      </c>
      <c r="M764" s="44">
        <f t="shared" si="93"/>
        <v>2.5112821826611029E-3</v>
      </c>
      <c r="N764" s="53">
        <f t="shared" si="92"/>
        <v>0.10999610322370046</v>
      </c>
      <c r="O764" s="54">
        <f t="shared" si="94"/>
        <v>0</v>
      </c>
      <c r="P764" s="63" t="str">
        <f t="shared" si="95"/>
        <v/>
      </c>
      <c r="Q764" s="65" t="str">
        <f t="shared" si="96"/>
        <v/>
      </c>
      <c r="R764" s="66" t="str">
        <f t="shared" si="97"/>
        <v/>
      </c>
      <c r="S764" s="65" t="str">
        <f t="shared" si="98"/>
        <v/>
      </c>
    </row>
    <row r="765" spans="10:19" x14ac:dyDescent="0.2">
      <c r="J765" s="47">
        <v>756</v>
      </c>
      <c r="K765" s="49"/>
      <c r="L765" s="43">
        <f t="shared" si="91"/>
        <v>14.217286564387003</v>
      </c>
      <c r="M765" s="44">
        <f t="shared" si="93"/>
        <v>2.497748353677917E-3</v>
      </c>
      <c r="N765" s="53">
        <f t="shared" si="92"/>
        <v>0.10940116192896987</v>
      </c>
      <c r="O765" s="54">
        <f t="shared" si="94"/>
        <v>0</v>
      </c>
      <c r="P765" s="63" t="str">
        <f t="shared" si="95"/>
        <v/>
      </c>
      <c r="Q765" s="65" t="str">
        <f t="shared" si="96"/>
        <v/>
      </c>
      <c r="R765" s="66" t="str">
        <f t="shared" si="97"/>
        <v/>
      </c>
      <c r="S765" s="65" t="str">
        <f t="shared" si="98"/>
        <v/>
      </c>
    </row>
    <row r="766" spans="10:19" x14ac:dyDescent="0.2">
      <c r="J766" s="47">
        <v>757</v>
      </c>
      <c r="K766" s="49"/>
      <c r="L766" s="43">
        <f t="shared" si="91"/>
        <v>14.219777575304883</v>
      </c>
      <c r="M766" s="44">
        <f t="shared" si="93"/>
        <v>2.4842852389949811E-3</v>
      </c>
      <c r="N766" s="53">
        <f t="shared" si="92"/>
        <v>0.10880935274700043</v>
      </c>
      <c r="O766" s="54">
        <f t="shared" si="94"/>
        <v>0</v>
      </c>
      <c r="P766" s="63" t="str">
        <f t="shared" si="95"/>
        <v/>
      </c>
      <c r="Q766" s="65" t="str">
        <f t="shared" si="96"/>
        <v/>
      </c>
      <c r="R766" s="66" t="str">
        <f t="shared" si="97"/>
        <v/>
      </c>
      <c r="S766" s="65" t="str">
        <f t="shared" si="98"/>
        <v/>
      </c>
    </row>
    <row r="767" spans="10:19" x14ac:dyDescent="0.2">
      <c r="J767" s="47">
        <v>758</v>
      </c>
      <c r="K767" s="49"/>
      <c r="L767" s="43">
        <f t="shared" si="91"/>
        <v>14.222255158321335</v>
      </c>
      <c r="M767" s="44">
        <f t="shared" si="93"/>
        <v>2.4708924933916003E-3</v>
      </c>
      <c r="N767" s="53">
        <f t="shared" si="92"/>
        <v>0.1082206601263227</v>
      </c>
      <c r="O767" s="54">
        <f t="shared" si="94"/>
        <v>0</v>
      </c>
      <c r="P767" s="63" t="str">
        <f t="shared" si="95"/>
        <v/>
      </c>
      <c r="Q767" s="65" t="str">
        <f t="shared" si="96"/>
        <v/>
      </c>
      <c r="R767" s="66" t="str">
        <f t="shared" si="97"/>
        <v/>
      </c>
      <c r="S767" s="65" t="str">
        <f t="shared" si="98"/>
        <v/>
      </c>
    </row>
    <row r="768" spans="10:19" x14ac:dyDescent="0.2">
      <c r="J768" s="47">
        <v>759</v>
      </c>
      <c r="K768" s="49"/>
      <c r="L768" s="43">
        <f t="shared" si="91"/>
        <v>14.224719383633413</v>
      </c>
      <c r="M768" s="44">
        <f t="shared" si="93"/>
        <v>2.4575697730650223E-3</v>
      </c>
      <c r="N768" s="53">
        <f t="shared" si="92"/>
        <v>0.10763506858234528</v>
      </c>
      <c r="O768" s="54">
        <f t="shared" si="94"/>
        <v>0</v>
      </c>
      <c r="P768" s="63" t="str">
        <f t="shared" si="95"/>
        <v/>
      </c>
      <c r="Q768" s="65" t="str">
        <f t="shared" si="96"/>
        <v/>
      </c>
      <c r="R768" s="66" t="str">
        <f t="shared" si="97"/>
        <v/>
      </c>
      <c r="S768" s="65" t="str">
        <f t="shared" si="98"/>
        <v/>
      </c>
    </row>
    <row r="769" spans="10:19" x14ac:dyDescent="0.2">
      <c r="J769" s="47">
        <v>760</v>
      </c>
      <c r="K769" s="49"/>
      <c r="L769" s="43">
        <f t="shared" si="91"/>
        <v>14.22717032109508</v>
      </c>
      <c r="M769" s="44">
        <f t="shared" si="93"/>
        <v>2.4443167356276814E-3</v>
      </c>
      <c r="N769" s="53">
        <f t="shared" si="92"/>
        <v>0.1070525626972092</v>
      </c>
      <c r="O769" s="54">
        <f t="shared" si="94"/>
        <v>0</v>
      </c>
      <c r="P769" s="63" t="str">
        <f t="shared" si="95"/>
        <v/>
      </c>
      <c r="Q769" s="65" t="str">
        <f t="shared" si="96"/>
        <v/>
      </c>
      <c r="R769" s="66" t="str">
        <f t="shared" si="97"/>
        <v/>
      </c>
      <c r="S769" s="65" t="str">
        <f t="shared" si="98"/>
        <v/>
      </c>
    </row>
    <row r="770" spans="10:19" x14ac:dyDescent="0.2">
      <c r="J770" s="47">
        <v>761</v>
      </c>
      <c r="K770" s="49"/>
      <c r="L770" s="43">
        <f t="shared" si="91"/>
        <v>14.229608040218622</v>
      </c>
      <c r="M770" s="44">
        <f t="shared" si="93"/>
        <v>2.4311330401043871E-3</v>
      </c>
      <c r="N770" s="53">
        <f t="shared" si="92"/>
        <v>0.10647312711957291</v>
      </c>
      <c r="O770" s="54">
        <f t="shared" si="94"/>
        <v>0</v>
      </c>
      <c r="P770" s="63" t="str">
        <f t="shared" si="95"/>
        <v/>
      </c>
      <c r="Q770" s="65" t="str">
        <f t="shared" si="96"/>
        <v/>
      </c>
      <c r="R770" s="66" t="str">
        <f t="shared" si="97"/>
        <v/>
      </c>
      <c r="S770" s="65" t="str">
        <f t="shared" si="98"/>
        <v/>
      </c>
    </row>
    <row r="771" spans="10:19" x14ac:dyDescent="0.2">
      <c r="J771" s="47">
        <v>762</v>
      </c>
      <c r="K771" s="49"/>
      <c r="L771" s="43">
        <f t="shared" si="91"/>
        <v>14.232032610176057</v>
      </c>
      <c r="M771" s="44">
        <f t="shared" si="93"/>
        <v>2.4180183469295125E-3</v>
      </c>
      <c r="N771" s="53">
        <f t="shared" si="92"/>
        <v>0.10589674656446668</v>
      </c>
      <c r="O771" s="54">
        <f t="shared" si="94"/>
        <v>0</v>
      </c>
      <c r="P771" s="63" t="str">
        <f t="shared" si="95"/>
        <v/>
      </c>
      <c r="Q771" s="65" t="str">
        <f t="shared" si="96"/>
        <v/>
      </c>
      <c r="R771" s="66" t="str">
        <f t="shared" si="97"/>
        <v/>
      </c>
      <c r="S771" s="65" t="str">
        <f t="shared" si="98"/>
        <v/>
      </c>
    </row>
    <row r="772" spans="10:19" x14ac:dyDescent="0.2">
      <c r="J772" s="47">
        <v>763</v>
      </c>
      <c r="K772" s="49"/>
      <c r="L772" s="43">
        <f t="shared" si="91"/>
        <v>14.234444099800527</v>
      </c>
      <c r="M772" s="44">
        <f t="shared" si="93"/>
        <v>2.4049723179441038E-3</v>
      </c>
      <c r="N772" s="53">
        <f t="shared" si="92"/>
        <v>0.10532340581312383</v>
      </c>
      <c r="O772" s="54">
        <f t="shared" si="94"/>
        <v>0</v>
      </c>
      <c r="P772" s="63" t="str">
        <f t="shared" si="95"/>
        <v/>
      </c>
      <c r="Q772" s="65" t="str">
        <f t="shared" si="96"/>
        <v/>
      </c>
      <c r="R772" s="66" t="str">
        <f t="shared" si="97"/>
        <v/>
      </c>
      <c r="S772" s="65" t="str">
        <f t="shared" si="98"/>
        <v/>
      </c>
    </row>
    <row r="773" spans="10:19" x14ac:dyDescent="0.2">
      <c r="J773" s="47">
        <v>764</v>
      </c>
      <c r="K773" s="49"/>
      <c r="L773" s="43">
        <f t="shared" si="91"/>
        <v>14.236842577587741</v>
      </c>
      <c r="M773" s="44">
        <f t="shared" si="93"/>
        <v>2.3919946163929976E-3</v>
      </c>
      <c r="N773" s="53">
        <f t="shared" si="92"/>
        <v>0.10475308971278352</v>
      </c>
      <c r="O773" s="54">
        <f t="shared" si="94"/>
        <v>0</v>
      </c>
      <c r="P773" s="63" t="str">
        <f t="shared" si="95"/>
        <v/>
      </c>
      <c r="Q773" s="65" t="str">
        <f t="shared" si="96"/>
        <v/>
      </c>
      <c r="R773" s="66" t="str">
        <f t="shared" si="97"/>
        <v/>
      </c>
      <c r="S773" s="65" t="str">
        <f t="shared" si="98"/>
        <v/>
      </c>
    </row>
    <row r="774" spans="10:19" x14ac:dyDescent="0.2">
      <c r="J774" s="47">
        <v>765</v>
      </c>
      <c r="K774" s="49"/>
      <c r="L774" s="43">
        <f t="shared" si="91"/>
        <v>14.239228111697329</v>
      </c>
      <c r="M774" s="44">
        <f t="shared" si="93"/>
        <v>2.379084906921874E-3</v>
      </c>
      <c r="N774" s="53">
        <f t="shared" si="92"/>
        <v>0.10418578317653449</v>
      </c>
      <c r="O774" s="54">
        <f t="shared" si="94"/>
        <v>0</v>
      </c>
      <c r="P774" s="63" t="str">
        <f t="shared" si="95"/>
        <v/>
      </c>
      <c r="Q774" s="65" t="str">
        <f t="shared" si="96"/>
        <v/>
      </c>
      <c r="R774" s="66" t="str">
        <f t="shared" si="97"/>
        <v/>
      </c>
      <c r="S774" s="65" t="str">
        <f t="shared" si="98"/>
        <v/>
      </c>
    </row>
    <row r="775" spans="10:19" x14ac:dyDescent="0.2">
      <c r="J775" s="47">
        <v>766</v>
      </c>
      <c r="K775" s="49"/>
      <c r="L775" s="43">
        <f t="shared" si="91"/>
        <v>14.241600769954273</v>
      </c>
      <c r="M775" s="44">
        <f t="shared" si="93"/>
        <v>2.3662428555743091E-3</v>
      </c>
      <c r="N775" s="53">
        <f t="shared" si="92"/>
        <v>0.1036214711831569</v>
      </c>
      <c r="O775" s="54">
        <f t="shared" si="94"/>
        <v>0</v>
      </c>
      <c r="P775" s="63" t="str">
        <f t="shared" si="95"/>
        <v/>
      </c>
      <c r="Q775" s="65" t="str">
        <f t="shared" si="96"/>
        <v/>
      </c>
      <c r="R775" s="66" t="str">
        <f t="shared" si="97"/>
        <v/>
      </c>
      <c r="S775" s="65" t="str">
        <f t="shared" si="98"/>
        <v/>
      </c>
    </row>
    <row r="776" spans="10:19" x14ac:dyDescent="0.2">
      <c r="J776" s="47">
        <v>767</v>
      </c>
      <c r="K776" s="49"/>
      <c r="L776" s="43">
        <f t="shared" si="91"/>
        <v>14.243960619850313</v>
      </c>
      <c r="M776" s="44">
        <f t="shared" si="93"/>
        <v>2.3534681297887727E-3</v>
      </c>
      <c r="N776" s="53">
        <f t="shared" si="92"/>
        <v>0.10306013877688258</v>
      </c>
      <c r="O776" s="54">
        <f t="shared" si="94"/>
        <v>0</v>
      </c>
      <c r="P776" s="63" t="str">
        <f t="shared" si="95"/>
        <v/>
      </c>
      <c r="Q776" s="65" t="str">
        <f t="shared" si="96"/>
        <v/>
      </c>
      <c r="R776" s="66" t="str">
        <f t="shared" si="97"/>
        <v/>
      </c>
      <c r="S776" s="65" t="str">
        <f t="shared" si="98"/>
        <v/>
      </c>
    </row>
    <row r="777" spans="10:19" x14ac:dyDescent="0.2">
      <c r="J777" s="47">
        <v>768</v>
      </c>
      <c r="K777" s="49"/>
      <c r="L777" s="43">
        <f t="shared" ref="L777:L840" si="99">$F$39*TANH($F$40*J777/$F$39)-$F$41</f>
        <v>14.246307728545302</v>
      </c>
      <c r="M777" s="44">
        <f t="shared" si="93"/>
        <v>2.3407603983955955E-3</v>
      </c>
      <c r="N777" s="53">
        <f t="shared" ref="N777:N840" si="100">(L827-L777)</f>
        <v>0.10250177106727953</v>
      </c>
      <c r="O777" s="54">
        <f t="shared" si="94"/>
        <v>0</v>
      </c>
      <c r="P777" s="63" t="str">
        <f t="shared" si="95"/>
        <v/>
      </c>
      <c r="Q777" s="65" t="str">
        <f t="shared" si="96"/>
        <v/>
      </c>
      <c r="R777" s="66" t="str">
        <f t="shared" si="97"/>
        <v/>
      </c>
      <c r="S777" s="65" t="str">
        <f t="shared" si="98"/>
        <v/>
      </c>
    </row>
    <row r="778" spans="10:19" x14ac:dyDescent="0.2">
      <c r="J778" s="47">
        <v>769</v>
      </c>
      <c r="K778" s="49"/>
      <c r="L778" s="43">
        <f t="shared" si="99"/>
        <v>14.248642162868629</v>
      </c>
      <c r="M778" s="44">
        <f t="shared" ref="M778:M841" si="101">$F$40*(1/COSH($F$40*J778/$F$39))^2</f>
        <v>2.3281193316139399E-3</v>
      </c>
      <c r="N778" s="53">
        <f t="shared" si="100"/>
        <v>0.10194635322905476</v>
      </c>
      <c r="O778" s="54">
        <f t="shared" ref="O778:O841" si="102">IF(N778&lt;=$B$48,1+O777,0)</f>
        <v>0</v>
      </c>
      <c r="P778" s="63" t="str">
        <f t="shared" ref="P778:P841" si="103">IF(J778&lt;=$F$43,J778,"")</f>
        <v/>
      </c>
      <c r="Q778" s="65" t="str">
        <f t="shared" ref="Q778:Q841" si="104">IF(J778&lt;=$F$43,L778,"")</f>
        <v/>
      </c>
      <c r="R778" s="66" t="str">
        <f t="shared" ref="R778:R841" si="105">IF(AND(J778&gt;=$F$43,J778&lt;=200),J778,"")</f>
        <v/>
      </c>
      <c r="S778" s="65" t="str">
        <f t="shared" ref="S778:S841" si="106">IF(AND(J778&gt;=$F$43,J778&lt;=200),L778,"")</f>
        <v/>
      </c>
    </row>
    <row r="779" spans="10:19" x14ac:dyDescent="0.2">
      <c r="J779" s="47">
        <v>770</v>
      </c>
      <c r="K779" s="49"/>
      <c r="L779" s="43">
        <f t="shared" si="99"/>
        <v>14.25096398932059</v>
      </c>
      <c r="M779" s="44">
        <f t="shared" si="101"/>
        <v>2.3155446010486866E-3</v>
      </c>
      <c r="N779" s="53">
        <f t="shared" si="100"/>
        <v>0.10139387050186244</v>
      </c>
      <c r="O779" s="54">
        <f t="shared" si="102"/>
        <v>0</v>
      </c>
      <c r="P779" s="63" t="str">
        <f t="shared" si="103"/>
        <v/>
      </c>
      <c r="Q779" s="65" t="str">
        <f t="shared" si="104"/>
        <v/>
      </c>
      <c r="R779" s="66" t="str">
        <f t="shared" si="105"/>
        <v/>
      </c>
      <c r="S779" s="65" t="str">
        <f t="shared" si="106"/>
        <v/>
      </c>
    </row>
    <row r="780" spans="10:19" x14ac:dyDescent="0.2">
      <c r="J780" s="47">
        <v>771</v>
      </c>
      <c r="K780" s="49"/>
      <c r="L780" s="43">
        <f t="shared" si="99"/>
        <v>14.253273274073775</v>
      </c>
      <c r="M780" s="44">
        <f t="shared" si="101"/>
        <v>2.3030358796873466E-3</v>
      </c>
      <c r="N780" s="53">
        <f t="shared" si="100"/>
        <v>0.10084430819013868</v>
      </c>
      <c r="O780" s="54">
        <f t="shared" si="102"/>
        <v>0</v>
      </c>
      <c r="P780" s="63" t="str">
        <f t="shared" si="103"/>
        <v/>
      </c>
      <c r="Q780" s="65" t="str">
        <f t="shared" si="104"/>
        <v/>
      </c>
      <c r="R780" s="66" t="str">
        <f t="shared" si="105"/>
        <v/>
      </c>
      <c r="S780" s="65" t="str">
        <f t="shared" si="106"/>
        <v/>
      </c>
    </row>
    <row r="781" spans="10:19" x14ac:dyDescent="0.2">
      <c r="J781" s="47">
        <v>772</v>
      </c>
      <c r="K781" s="49"/>
      <c r="L781" s="43">
        <f t="shared" si="99"/>
        <v>14.255570082974467</v>
      </c>
      <c r="M781" s="44">
        <f t="shared" si="101"/>
        <v>2.2905928418969039E-3</v>
      </c>
      <c r="N781" s="53">
        <f t="shared" si="100"/>
        <v>0.10029765166290261</v>
      </c>
      <c r="O781" s="54">
        <f t="shared" si="102"/>
        <v>0</v>
      </c>
      <c r="P781" s="63" t="str">
        <f t="shared" si="103"/>
        <v/>
      </c>
      <c r="Q781" s="65" t="str">
        <f t="shared" si="104"/>
        <v/>
      </c>
      <c r="R781" s="66" t="str">
        <f t="shared" si="105"/>
        <v/>
      </c>
      <c r="S781" s="65" t="str">
        <f t="shared" si="106"/>
        <v/>
      </c>
    </row>
    <row r="782" spans="10:19" x14ac:dyDescent="0.2">
      <c r="J782" s="47">
        <v>773</v>
      </c>
      <c r="K782" s="49"/>
      <c r="L782" s="43">
        <f t="shared" si="99"/>
        <v>14.257854481543994</v>
      </c>
      <c r="M782" s="44">
        <f t="shared" si="101"/>
        <v>2.2782151634206617E-3</v>
      </c>
      <c r="N782" s="53">
        <f t="shared" si="100"/>
        <v>9.9753886353589394E-2</v>
      </c>
      <c r="O782" s="54">
        <f t="shared" si="102"/>
        <v>0</v>
      </c>
      <c r="P782" s="63" t="str">
        <f t="shared" si="103"/>
        <v/>
      </c>
      <c r="Q782" s="65" t="str">
        <f t="shared" si="104"/>
        <v/>
      </c>
      <c r="R782" s="66" t="str">
        <f t="shared" si="105"/>
        <v/>
      </c>
      <c r="S782" s="65" t="str">
        <f t="shared" si="106"/>
        <v/>
      </c>
    </row>
    <row r="783" spans="10:19" x14ac:dyDescent="0.2">
      <c r="J783" s="47">
        <v>774</v>
      </c>
      <c r="K783" s="49"/>
      <c r="L783" s="43">
        <f t="shared" si="99"/>
        <v>14.260126534980104</v>
      </c>
      <c r="M783" s="44">
        <f t="shared" si="101"/>
        <v>2.2659025213750401E-3</v>
      </c>
      <c r="N783" s="53">
        <f t="shared" si="100"/>
        <v>9.921299775986725E-2</v>
      </c>
      <c r="O783" s="54">
        <f t="shared" si="102"/>
        <v>0</v>
      </c>
      <c r="P783" s="63" t="str">
        <f t="shared" si="103"/>
        <v/>
      </c>
      <c r="Q783" s="65" t="str">
        <f t="shared" si="104"/>
        <v/>
      </c>
      <c r="R783" s="66" t="str">
        <f t="shared" si="105"/>
        <v/>
      </c>
      <c r="S783" s="65" t="str">
        <f t="shared" si="106"/>
        <v/>
      </c>
    </row>
    <row r="784" spans="10:19" x14ac:dyDescent="0.2">
      <c r="J784" s="47">
        <v>775</v>
      </c>
      <c r="K784" s="49"/>
      <c r="L784" s="43">
        <f t="shared" si="99"/>
        <v>14.262386308158369</v>
      </c>
      <c r="M784" s="44">
        <f t="shared" si="101"/>
        <v>2.253654594246366E-3</v>
      </c>
      <c r="N784" s="53">
        <f t="shared" si="100"/>
        <v>9.8674971443438508E-2</v>
      </c>
      <c r="O784" s="54">
        <f t="shared" si="102"/>
        <v>0</v>
      </c>
      <c r="P784" s="63" t="str">
        <f t="shared" si="103"/>
        <v/>
      </c>
      <c r="Q784" s="65" t="str">
        <f t="shared" si="104"/>
        <v/>
      </c>
      <c r="R784" s="66" t="str">
        <f t="shared" si="105"/>
        <v/>
      </c>
      <c r="S784" s="65" t="str">
        <f t="shared" si="106"/>
        <v/>
      </c>
    </row>
    <row r="785" spans="10:19" x14ac:dyDescent="0.2">
      <c r="J785" s="47">
        <v>776</v>
      </c>
      <c r="K785" s="49"/>
      <c r="L785" s="43">
        <f t="shared" si="99"/>
        <v>14.264633865633503</v>
      </c>
      <c r="M785" s="44">
        <f t="shared" si="101"/>
        <v>2.2414710618876041E-3</v>
      </c>
      <c r="N785" s="53">
        <f t="shared" si="100"/>
        <v>9.8139793029895728E-2</v>
      </c>
      <c r="O785" s="54">
        <f t="shared" si="102"/>
        <v>0</v>
      </c>
      <c r="P785" s="63" t="str">
        <f t="shared" si="103"/>
        <v/>
      </c>
      <c r="Q785" s="65" t="str">
        <f t="shared" si="104"/>
        <v/>
      </c>
      <c r="R785" s="66" t="str">
        <f t="shared" si="105"/>
        <v/>
      </c>
      <c r="S785" s="65" t="str">
        <f t="shared" si="106"/>
        <v/>
      </c>
    </row>
    <row r="786" spans="10:19" x14ac:dyDescent="0.2">
      <c r="J786" s="47">
        <v>777</v>
      </c>
      <c r="K786" s="49"/>
      <c r="L786" s="43">
        <f t="shared" si="99"/>
        <v>14.266869271640791</v>
      </c>
      <c r="M786" s="44">
        <f t="shared" si="101"/>
        <v>2.2293516055151225E-3</v>
      </c>
      <c r="N786" s="53">
        <f t="shared" si="100"/>
        <v>9.7607448208465897E-2</v>
      </c>
      <c r="O786" s="54">
        <f t="shared" si="102"/>
        <v>0</v>
      </c>
      <c r="P786" s="63" t="str">
        <f t="shared" si="103"/>
        <v/>
      </c>
      <c r="Q786" s="65" t="str">
        <f t="shared" si="104"/>
        <v/>
      </c>
      <c r="R786" s="66" t="str">
        <f t="shared" si="105"/>
        <v/>
      </c>
      <c r="S786" s="65" t="str">
        <f t="shared" si="106"/>
        <v/>
      </c>
    </row>
    <row r="787" spans="10:19" x14ac:dyDescent="0.2">
      <c r="J787" s="47">
        <v>778</v>
      </c>
      <c r="K787" s="49"/>
      <c r="L787" s="43">
        <f t="shared" si="99"/>
        <v>14.269092590097376</v>
      </c>
      <c r="M787" s="44">
        <f t="shared" si="101"/>
        <v>2.2172959077053638E-3</v>
      </c>
      <c r="N787" s="53">
        <f t="shared" si="100"/>
        <v>9.707792273190563E-2</v>
      </c>
      <c r="O787" s="54">
        <f t="shared" si="102"/>
        <v>0</v>
      </c>
      <c r="P787" s="63" t="str">
        <f t="shared" si="103"/>
        <v/>
      </c>
      <c r="Q787" s="65" t="str">
        <f t="shared" si="104"/>
        <v/>
      </c>
      <c r="R787" s="66" t="str">
        <f t="shared" si="105"/>
        <v/>
      </c>
      <c r="S787" s="65" t="str">
        <f t="shared" si="106"/>
        <v/>
      </c>
    </row>
    <row r="788" spans="10:19" x14ac:dyDescent="0.2">
      <c r="J788" s="47">
        <v>779</v>
      </c>
      <c r="K788" s="49"/>
      <c r="L788" s="43">
        <f t="shared" si="99"/>
        <v>14.271303884603682</v>
      </c>
      <c r="M788" s="44">
        <f t="shared" si="101"/>
        <v>2.2053036523915371E-3</v>
      </c>
      <c r="N788" s="53">
        <f t="shared" si="100"/>
        <v>9.6551202416243598E-2</v>
      </c>
      <c r="O788" s="54">
        <f t="shared" si="102"/>
        <v>0</v>
      </c>
      <c r="P788" s="63" t="str">
        <f t="shared" si="103"/>
        <v/>
      </c>
      <c r="Q788" s="65" t="str">
        <f t="shared" si="104"/>
        <v/>
      </c>
      <c r="R788" s="66" t="str">
        <f t="shared" si="105"/>
        <v/>
      </c>
      <c r="S788" s="65" t="str">
        <f t="shared" si="106"/>
        <v/>
      </c>
    </row>
    <row r="789" spans="10:19" x14ac:dyDescent="0.2">
      <c r="J789" s="47">
        <v>780</v>
      </c>
      <c r="K789" s="49"/>
      <c r="L789" s="43">
        <f t="shared" si="99"/>
        <v>14.273503218444741</v>
      </c>
      <c r="M789" s="44">
        <f t="shared" si="101"/>
        <v>2.1933745248602821E-3</v>
      </c>
      <c r="N789" s="53">
        <f t="shared" si="100"/>
        <v>9.6027273140641967E-2</v>
      </c>
      <c r="O789" s="54">
        <f t="shared" si="102"/>
        <v>0</v>
      </c>
      <c r="P789" s="63" t="str">
        <f t="shared" si="103"/>
        <v/>
      </c>
      <c r="Q789" s="65" t="str">
        <f t="shared" si="104"/>
        <v/>
      </c>
      <c r="R789" s="66" t="str">
        <f t="shared" si="105"/>
        <v/>
      </c>
      <c r="S789" s="65" t="str">
        <f t="shared" si="106"/>
        <v/>
      </c>
    </row>
    <row r="790" spans="10:19" x14ac:dyDescent="0.2">
      <c r="J790" s="47">
        <v>781</v>
      </c>
      <c r="K790" s="49"/>
      <c r="L790" s="43">
        <f t="shared" si="99"/>
        <v>14.275690654591529</v>
      </c>
      <c r="M790" s="44">
        <f t="shared" si="101"/>
        <v>2.1815082117482907E-3</v>
      </c>
      <c r="N790" s="53">
        <f t="shared" si="100"/>
        <v>9.550612084720278E-2</v>
      </c>
      <c r="O790" s="54">
        <f t="shared" si="102"/>
        <v>0</v>
      </c>
      <c r="P790" s="63" t="str">
        <f t="shared" si="103"/>
        <v/>
      </c>
      <c r="Q790" s="65" t="str">
        <f t="shared" si="104"/>
        <v/>
      </c>
      <c r="R790" s="66" t="str">
        <f t="shared" si="105"/>
        <v/>
      </c>
      <c r="S790" s="65" t="str">
        <f t="shared" si="106"/>
        <v/>
      </c>
    </row>
    <row r="791" spans="10:19" x14ac:dyDescent="0.2">
      <c r="J791" s="47">
        <v>782</v>
      </c>
      <c r="K791" s="49"/>
      <c r="L791" s="43">
        <f t="shared" si="99"/>
        <v>14.277866255702355</v>
      </c>
      <c r="M791" s="44">
        <f t="shared" si="101"/>
        <v>2.169704401038931E-3</v>
      </c>
      <c r="N791" s="53">
        <f t="shared" si="100"/>
        <v>9.4987731540747689E-2</v>
      </c>
      <c r="O791" s="54">
        <f t="shared" si="102"/>
        <v>0</v>
      </c>
      <c r="P791" s="63" t="str">
        <f t="shared" si="103"/>
        <v/>
      </c>
      <c r="Q791" s="65" t="str">
        <f t="shared" si="104"/>
        <v/>
      </c>
      <c r="R791" s="66" t="str">
        <f t="shared" si="105"/>
        <v/>
      </c>
      <c r="S791" s="65" t="str">
        <f t="shared" si="106"/>
        <v/>
      </c>
    </row>
    <row r="792" spans="10:19" x14ac:dyDescent="0.2">
      <c r="J792" s="47">
        <v>783</v>
      </c>
      <c r="K792" s="49"/>
      <c r="L792" s="43">
        <f t="shared" si="99"/>
        <v>14.280030084124169</v>
      </c>
      <c r="M792" s="44">
        <f t="shared" si="101"/>
        <v>2.1579627820588164E-3</v>
      </c>
      <c r="N792" s="53">
        <f t="shared" si="100"/>
        <v>9.447209128866163E-2</v>
      </c>
      <c r="O792" s="54">
        <f t="shared" si="102"/>
        <v>0</v>
      </c>
      <c r="P792" s="63" t="str">
        <f t="shared" si="103"/>
        <v/>
      </c>
      <c r="Q792" s="65" t="str">
        <f t="shared" si="104"/>
        <v/>
      </c>
      <c r="R792" s="66" t="str">
        <f t="shared" si="105"/>
        <v/>
      </c>
      <c r="S792" s="65" t="str">
        <f t="shared" si="106"/>
        <v/>
      </c>
    </row>
    <row r="793" spans="10:19" x14ac:dyDescent="0.2">
      <c r="J793" s="47">
        <v>784</v>
      </c>
      <c r="K793" s="49"/>
      <c r="L793" s="43">
        <f t="shared" si="99"/>
        <v>14.282182201893921</v>
      </c>
      <c r="M793" s="44">
        <f t="shared" si="101"/>
        <v>2.1462830454743956E-3</v>
      </c>
      <c r="N793" s="53">
        <f t="shared" si="100"/>
        <v>9.3959186220706314E-2</v>
      </c>
      <c r="O793" s="54">
        <f t="shared" si="102"/>
        <v>0</v>
      </c>
      <c r="P793" s="63" t="str">
        <f t="shared" si="103"/>
        <v/>
      </c>
      <c r="Q793" s="65" t="str">
        <f t="shared" si="104"/>
        <v/>
      </c>
      <c r="R793" s="66" t="str">
        <f t="shared" si="105"/>
        <v/>
      </c>
      <c r="S793" s="65" t="str">
        <f t="shared" si="106"/>
        <v/>
      </c>
    </row>
    <row r="794" spans="10:19" x14ac:dyDescent="0.2">
      <c r="J794" s="47">
        <v>785</v>
      </c>
      <c r="K794" s="49"/>
      <c r="L794" s="43">
        <f t="shared" si="99"/>
        <v>14.284322670739899</v>
      </c>
      <c r="M794" s="44">
        <f t="shared" si="101"/>
        <v>2.1346648832884902E-3</v>
      </c>
      <c r="N794" s="53">
        <f t="shared" si="100"/>
        <v>9.3449002528785741E-2</v>
      </c>
      <c r="O794" s="54">
        <f t="shared" si="102"/>
        <v>0</v>
      </c>
      <c r="P794" s="63" t="str">
        <f t="shared" si="103"/>
        <v/>
      </c>
      <c r="Q794" s="65" t="str">
        <f t="shared" si="104"/>
        <v/>
      </c>
      <c r="R794" s="66" t="str">
        <f t="shared" si="105"/>
        <v/>
      </c>
      <c r="S794" s="65" t="str">
        <f t="shared" si="106"/>
        <v/>
      </c>
    </row>
    <row r="795" spans="10:19" x14ac:dyDescent="0.2">
      <c r="J795" s="47">
        <v>786</v>
      </c>
      <c r="K795" s="49"/>
      <c r="L795" s="43">
        <f t="shared" si="99"/>
        <v>14.286451552083065</v>
      </c>
      <c r="M795" s="44">
        <f t="shared" si="101"/>
        <v>2.1231079888368166E-3</v>
      </c>
      <c r="N795" s="53">
        <f t="shared" si="100"/>
        <v>9.2941526466818303E-2</v>
      </c>
      <c r="O795" s="54">
        <f t="shared" si="102"/>
        <v>0</v>
      </c>
      <c r="P795" s="63" t="str">
        <f t="shared" si="103"/>
        <v/>
      </c>
      <c r="Q795" s="65" t="str">
        <f t="shared" si="104"/>
        <v/>
      </c>
      <c r="R795" s="66" t="str">
        <f t="shared" si="105"/>
        <v/>
      </c>
      <c r="S795" s="65" t="str">
        <f t="shared" si="106"/>
        <v/>
      </c>
    </row>
    <row r="796" spans="10:19" x14ac:dyDescent="0.2">
      <c r="J796" s="47">
        <v>787</v>
      </c>
      <c r="K796" s="49"/>
      <c r="L796" s="43">
        <f t="shared" si="99"/>
        <v>14.288568907038359</v>
      </c>
      <c r="M796" s="44">
        <f t="shared" si="101"/>
        <v>2.11161205678449E-3</v>
      </c>
      <c r="N796" s="53">
        <f t="shared" si="100"/>
        <v>9.2436744350504085E-2</v>
      </c>
      <c r="O796" s="54">
        <f t="shared" si="102"/>
        <v>0</v>
      </c>
      <c r="P796" s="63" t="str">
        <f t="shared" si="103"/>
        <v/>
      </c>
      <c r="Q796" s="65" t="str">
        <f t="shared" si="104"/>
        <v/>
      </c>
      <c r="R796" s="66" t="str">
        <f t="shared" si="105"/>
        <v/>
      </c>
      <c r="S796" s="65" t="str">
        <f t="shared" si="106"/>
        <v/>
      </c>
    </row>
    <row r="797" spans="10:19" x14ac:dyDescent="0.2">
      <c r="J797" s="47">
        <v>788</v>
      </c>
      <c r="K797" s="49"/>
      <c r="L797" s="43">
        <f t="shared" si="99"/>
        <v>14.290674796416081</v>
      </c>
      <c r="M797" s="44">
        <f t="shared" si="101"/>
        <v>2.100176783122523E-3</v>
      </c>
      <c r="N797" s="53">
        <f t="shared" si="100"/>
        <v>9.1934642557138346E-2</v>
      </c>
      <c r="O797" s="54">
        <f t="shared" si="102"/>
        <v>0</v>
      </c>
      <c r="P797" s="63" t="str">
        <f t="shared" si="103"/>
        <v/>
      </c>
      <c r="Q797" s="65" t="str">
        <f t="shared" si="104"/>
        <v/>
      </c>
      <c r="R797" s="66" t="str">
        <f t="shared" si="105"/>
        <v/>
      </c>
      <c r="S797" s="65" t="str">
        <f t="shared" si="106"/>
        <v/>
      </c>
    </row>
    <row r="798" spans="10:19" x14ac:dyDescent="0.2">
      <c r="J798" s="47">
        <v>789</v>
      </c>
      <c r="K798" s="49"/>
      <c r="L798" s="43">
        <f t="shared" si="99"/>
        <v>14.292769280723158</v>
      </c>
      <c r="M798" s="44">
        <f t="shared" si="101"/>
        <v>2.0888018651642856E-3</v>
      </c>
      <c r="N798" s="53">
        <f t="shared" si="100"/>
        <v>9.1435207525432105E-2</v>
      </c>
      <c r="O798" s="54">
        <f t="shared" si="102"/>
        <v>0</v>
      </c>
      <c r="P798" s="63" t="str">
        <f t="shared" si="103"/>
        <v/>
      </c>
      <c r="Q798" s="65" t="str">
        <f t="shared" si="104"/>
        <v/>
      </c>
      <c r="R798" s="66" t="str">
        <f t="shared" si="105"/>
        <v/>
      </c>
      <c r="S798" s="65" t="str">
        <f t="shared" si="106"/>
        <v/>
      </c>
    </row>
    <row r="799" spans="10:19" x14ac:dyDescent="0.2">
      <c r="J799" s="47">
        <v>790</v>
      </c>
      <c r="K799" s="49"/>
      <c r="L799" s="43">
        <f t="shared" si="99"/>
        <v>14.294852420164508</v>
      </c>
      <c r="M799" s="44">
        <f t="shared" si="101"/>
        <v>2.0774870015419474E-3</v>
      </c>
      <c r="N799" s="53">
        <f t="shared" si="100"/>
        <v>9.0938425755311414E-2</v>
      </c>
      <c r="O799" s="54">
        <f t="shared" si="102"/>
        <v>0</v>
      </c>
      <c r="P799" s="63" t="str">
        <f t="shared" si="103"/>
        <v/>
      </c>
      <c r="Q799" s="65" t="str">
        <f t="shared" si="104"/>
        <v/>
      </c>
      <c r="R799" s="66" t="str">
        <f t="shared" si="105"/>
        <v/>
      </c>
      <c r="S799" s="65" t="str">
        <f t="shared" si="106"/>
        <v/>
      </c>
    </row>
    <row r="800" spans="10:19" x14ac:dyDescent="0.2">
      <c r="J800" s="47">
        <v>791</v>
      </c>
      <c r="K800" s="49"/>
      <c r="L800" s="43">
        <f t="shared" si="99"/>
        <v>14.29692427464432</v>
      </c>
      <c r="M800" s="44">
        <f t="shared" si="101"/>
        <v>2.0662318922029213E-3</v>
      </c>
      <c r="N800" s="53">
        <f t="shared" si="100"/>
        <v>9.0444283807743275E-2</v>
      </c>
      <c r="O800" s="54">
        <f t="shared" si="102"/>
        <v>0</v>
      </c>
      <c r="P800" s="63" t="str">
        <f t="shared" si="103"/>
        <v/>
      </c>
      <c r="Q800" s="65" t="str">
        <f t="shared" si="104"/>
        <v/>
      </c>
      <c r="R800" s="66" t="str">
        <f t="shared" si="105"/>
        <v/>
      </c>
      <c r="S800" s="65" t="str">
        <f t="shared" si="106"/>
        <v/>
      </c>
    </row>
    <row r="801" spans="10:19" x14ac:dyDescent="0.2">
      <c r="J801" s="47">
        <v>792</v>
      </c>
      <c r="K801" s="49"/>
      <c r="L801" s="43">
        <f t="shared" si="99"/>
        <v>14.298984903767414</v>
      </c>
      <c r="M801" s="44">
        <f t="shared" si="101"/>
        <v>2.0550362384062658E-3</v>
      </c>
      <c r="N801" s="53">
        <f t="shared" si="100"/>
        <v>8.9952768304486952E-2</v>
      </c>
      <c r="O801" s="54">
        <f t="shared" si="102"/>
        <v>0</v>
      </c>
      <c r="P801" s="63" t="str">
        <f t="shared" si="103"/>
        <v/>
      </c>
      <c r="Q801" s="65" t="str">
        <f t="shared" si="104"/>
        <v/>
      </c>
      <c r="R801" s="66" t="str">
        <f t="shared" si="105"/>
        <v/>
      </c>
      <c r="S801" s="65" t="str">
        <f t="shared" si="106"/>
        <v/>
      </c>
    </row>
    <row r="802" spans="10:19" x14ac:dyDescent="0.2">
      <c r="J802" s="47">
        <v>793</v>
      </c>
      <c r="K802" s="49"/>
      <c r="L802" s="43">
        <f t="shared" si="99"/>
        <v>14.301034366840492</v>
      </c>
      <c r="M802" s="44">
        <f t="shared" si="101"/>
        <v>2.0438997427190912E-3</v>
      </c>
      <c r="N802" s="53">
        <f t="shared" si="100"/>
        <v>8.9463865927983832E-2</v>
      </c>
      <c r="O802" s="54">
        <f t="shared" si="102"/>
        <v>0</v>
      </c>
      <c r="P802" s="63" t="str">
        <f t="shared" si="103"/>
        <v/>
      </c>
      <c r="Q802" s="65" t="str">
        <f t="shared" si="104"/>
        <v/>
      </c>
      <c r="R802" s="66" t="str">
        <f t="shared" si="105"/>
        <v/>
      </c>
      <c r="S802" s="65" t="str">
        <f t="shared" si="106"/>
        <v/>
      </c>
    </row>
    <row r="803" spans="10:19" x14ac:dyDescent="0.2">
      <c r="J803" s="47">
        <v>794</v>
      </c>
      <c r="K803" s="49"/>
      <c r="L803" s="43">
        <f t="shared" si="99"/>
        <v>14.303072722873496</v>
      </c>
      <c r="M803" s="44">
        <f t="shared" si="101"/>
        <v>2.0328221090129203E-3</v>
      </c>
      <c r="N803" s="53">
        <f t="shared" si="100"/>
        <v>8.8977563421090977E-2</v>
      </c>
      <c r="O803" s="54">
        <f t="shared" si="102"/>
        <v>0</v>
      </c>
      <c r="P803" s="63" t="str">
        <f t="shared" si="103"/>
        <v/>
      </c>
      <c r="Q803" s="65" t="str">
        <f t="shared" si="104"/>
        <v/>
      </c>
      <c r="R803" s="66" t="str">
        <f t="shared" si="105"/>
        <v/>
      </c>
      <c r="S803" s="65" t="str">
        <f t="shared" si="106"/>
        <v/>
      </c>
    </row>
    <row r="804" spans="10:19" x14ac:dyDescent="0.2">
      <c r="J804" s="47">
        <v>795</v>
      </c>
      <c r="K804" s="49"/>
      <c r="L804" s="43">
        <f t="shared" si="99"/>
        <v>14.305100030580888</v>
      </c>
      <c r="M804" s="44">
        <f t="shared" si="101"/>
        <v>2.0218030424600688E-3</v>
      </c>
      <c r="N804" s="53">
        <f t="shared" si="100"/>
        <v>8.8493847586915919E-2</v>
      </c>
      <c r="O804" s="54">
        <f t="shared" si="102"/>
        <v>0</v>
      </c>
      <c r="P804" s="63" t="str">
        <f t="shared" si="103"/>
        <v/>
      </c>
      <c r="Q804" s="65" t="str">
        <f t="shared" si="104"/>
        <v/>
      </c>
      <c r="R804" s="66" t="str">
        <f t="shared" si="105"/>
        <v/>
      </c>
      <c r="S804" s="65" t="str">
        <f t="shared" si="106"/>
        <v/>
      </c>
    </row>
    <row r="805" spans="10:19" x14ac:dyDescent="0.2">
      <c r="J805" s="47">
        <v>796</v>
      </c>
      <c r="K805" s="49"/>
      <c r="L805" s="43">
        <f t="shared" si="99"/>
        <v>14.307116348382943</v>
      </c>
      <c r="M805" s="44">
        <f t="shared" si="101"/>
        <v>2.0108422495299831E-3</v>
      </c>
      <c r="N805" s="53">
        <f t="shared" si="100"/>
        <v>8.8012705288647908E-2</v>
      </c>
      <c r="O805" s="54">
        <f t="shared" si="102"/>
        <v>0</v>
      </c>
      <c r="P805" s="63" t="str">
        <f t="shared" si="103"/>
        <v/>
      </c>
      <c r="Q805" s="65" t="str">
        <f t="shared" si="104"/>
        <v/>
      </c>
      <c r="R805" s="66" t="str">
        <f t="shared" si="105"/>
        <v/>
      </c>
      <c r="S805" s="65" t="str">
        <f t="shared" si="106"/>
        <v/>
      </c>
    </row>
    <row r="806" spans="10:19" x14ac:dyDescent="0.2">
      <c r="J806" s="47">
        <v>797</v>
      </c>
      <c r="K806" s="49"/>
      <c r="L806" s="43">
        <f t="shared" si="99"/>
        <v>14.309121734407059</v>
      </c>
      <c r="M806" s="44">
        <f t="shared" si="101"/>
        <v>1.9999394379855762E-3</v>
      </c>
      <c r="N806" s="53">
        <f t="shared" si="100"/>
        <v>8.7534123449307444E-2</v>
      </c>
      <c r="O806" s="54">
        <f t="shared" si="102"/>
        <v>0</v>
      </c>
      <c r="P806" s="63" t="str">
        <f t="shared" si="103"/>
        <v/>
      </c>
      <c r="Q806" s="65" t="str">
        <f t="shared" si="104"/>
        <v/>
      </c>
      <c r="R806" s="66" t="str">
        <f t="shared" si="105"/>
        <v/>
      </c>
      <c r="S806" s="65" t="str">
        <f t="shared" si="106"/>
        <v/>
      </c>
    </row>
    <row r="807" spans="10:19" x14ac:dyDescent="0.2">
      <c r="J807" s="47">
        <v>798</v>
      </c>
      <c r="K807" s="49"/>
      <c r="L807" s="43">
        <f t="shared" si="99"/>
        <v>14.311116246489043</v>
      </c>
      <c r="M807" s="44">
        <f t="shared" si="101"/>
        <v>1.9890943168795329E-3</v>
      </c>
      <c r="N807" s="53">
        <f t="shared" si="100"/>
        <v>8.7058089051588183E-2</v>
      </c>
      <c r="O807" s="54">
        <f t="shared" si="102"/>
        <v>0</v>
      </c>
      <c r="P807" s="63" t="str">
        <f t="shared" si="103"/>
        <v/>
      </c>
      <c r="Q807" s="65" t="str">
        <f t="shared" si="104"/>
        <v/>
      </c>
      <c r="R807" s="66" t="str">
        <f t="shared" si="105"/>
        <v/>
      </c>
      <c r="S807" s="65" t="str">
        <f t="shared" si="106"/>
        <v/>
      </c>
    </row>
    <row r="808" spans="10:19" x14ac:dyDescent="0.2">
      <c r="J808" s="47">
        <v>799</v>
      </c>
      <c r="K808" s="49"/>
      <c r="L808" s="43">
        <f t="shared" si="99"/>
        <v>14.313099942174395</v>
      </c>
      <c r="M808" s="44">
        <f t="shared" si="101"/>
        <v>1.9783065965506231E-3</v>
      </c>
      <c r="N808" s="53">
        <f t="shared" si="100"/>
        <v>8.6584589137652657E-2</v>
      </c>
      <c r="O808" s="54">
        <f t="shared" si="102"/>
        <v>0</v>
      </c>
      <c r="P808" s="63" t="str">
        <f t="shared" si="103"/>
        <v/>
      </c>
      <c r="Q808" s="65" t="str">
        <f t="shared" si="104"/>
        <v/>
      </c>
      <c r="R808" s="66" t="str">
        <f t="shared" si="105"/>
        <v/>
      </c>
      <c r="S808" s="65" t="str">
        <f t="shared" si="106"/>
        <v/>
      </c>
    </row>
    <row r="809" spans="10:19" x14ac:dyDescent="0.2">
      <c r="J809" s="47">
        <v>800</v>
      </c>
      <c r="K809" s="48">
        <f>B26</f>
        <v>13.6</v>
      </c>
      <c r="L809" s="43">
        <f t="shared" si="99"/>
        <v>14.315072878719599</v>
      </c>
      <c r="M809" s="44">
        <f t="shared" si="101"/>
        <v>1.9675759886199824E-3</v>
      </c>
      <c r="N809" s="53">
        <f t="shared" si="100"/>
        <v>8.6113610808936869E-2</v>
      </c>
      <c r="O809" s="54">
        <f t="shared" si="102"/>
        <v>0</v>
      </c>
      <c r="P809" s="63" t="str">
        <f t="shared" si="103"/>
        <v/>
      </c>
      <c r="Q809" s="65" t="str">
        <f t="shared" si="104"/>
        <v/>
      </c>
      <c r="R809" s="66" t="str">
        <f t="shared" si="105"/>
        <v/>
      </c>
      <c r="S809" s="65" t="str">
        <f t="shared" si="106"/>
        <v/>
      </c>
    </row>
    <row r="810" spans="10:19" x14ac:dyDescent="0.2">
      <c r="J810" s="47">
        <v>801</v>
      </c>
      <c r="K810" s="49"/>
      <c r="L810" s="43">
        <f t="shared" si="99"/>
        <v>14.317035113093388</v>
      </c>
      <c r="M810" s="44">
        <f t="shared" si="101"/>
        <v>1.9569022059873855E-3</v>
      </c>
      <c r="N810" s="53">
        <f t="shared" si="100"/>
        <v>8.5645141225967336E-2</v>
      </c>
      <c r="O810" s="54">
        <f t="shared" si="102"/>
        <v>0</v>
      </c>
      <c r="P810" s="63" t="str">
        <f t="shared" si="103"/>
        <v/>
      </c>
      <c r="Q810" s="65" t="str">
        <f t="shared" si="104"/>
        <v/>
      </c>
      <c r="R810" s="66" t="str">
        <f t="shared" si="105"/>
        <v/>
      </c>
      <c r="S810" s="65" t="str">
        <f t="shared" si="106"/>
        <v/>
      </c>
    </row>
    <row r="811" spans="10:19" x14ac:dyDescent="0.2">
      <c r="J811" s="47">
        <v>802</v>
      </c>
      <c r="K811" s="49"/>
      <c r="L811" s="43">
        <f t="shared" si="99"/>
        <v>14.318986701978051</v>
      </c>
      <c r="M811" s="44">
        <f t="shared" si="101"/>
        <v>1.946284962827508E-3</v>
      </c>
      <c r="N811" s="53">
        <f t="shared" si="100"/>
        <v>8.5179167608124828E-2</v>
      </c>
      <c r="O811" s="54">
        <f t="shared" si="102"/>
        <v>0</v>
      </c>
      <c r="P811" s="63" t="str">
        <f t="shared" si="103"/>
        <v/>
      </c>
      <c r="Q811" s="65" t="str">
        <f t="shared" si="104"/>
        <v/>
      </c>
      <c r="R811" s="66" t="str">
        <f t="shared" si="105"/>
        <v/>
      </c>
      <c r="S811" s="65" t="str">
        <f t="shared" si="106"/>
        <v/>
      </c>
    </row>
    <row r="812" spans="10:19" x14ac:dyDescent="0.2">
      <c r="J812" s="47">
        <v>803</v>
      </c>
      <c r="K812" s="49"/>
      <c r="L812" s="43">
        <f t="shared" si="99"/>
        <v>14.320927701770671</v>
      </c>
      <c r="M812" s="44">
        <f t="shared" si="101"/>
        <v>1.9357239745861694E-3</v>
      </c>
      <c r="N812" s="53">
        <f t="shared" si="100"/>
        <v>8.4715677233495157E-2</v>
      </c>
      <c r="O812" s="54">
        <f t="shared" si="102"/>
        <v>0</v>
      </c>
      <c r="P812" s="63" t="str">
        <f t="shared" si="103"/>
        <v/>
      </c>
      <c r="Q812" s="65" t="str">
        <f t="shared" si="104"/>
        <v/>
      </c>
      <c r="R812" s="66" t="str">
        <f t="shared" si="105"/>
        <v/>
      </c>
      <c r="S812" s="65" t="str">
        <f t="shared" si="106"/>
        <v/>
      </c>
    </row>
    <row r="813" spans="10:19" x14ac:dyDescent="0.2">
      <c r="J813" s="47">
        <v>804</v>
      </c>
      <c r="K813" s="49"/>
      <c r="L813" s="43">
        <f t="shared" si="99"/>
        <v>14.322858168584418</v>
      </c>
      <c r="M813" s="44">
        <f t="shared" si="101"/>
        <v>1.9252189579765724E-3</v>
      </c>
      <c r="N813" s="53">
        <f t="shared" si="100"/>
        <v>8.4254657438652458E-2</v>
      </c>
      <c r="O813" s="54">
        <f t="shared" si="102"/>
        <v>0</v>
      </c>
      <c r="P813" s="63" t="str">
        <f t="shared" si="103"/>
        <v/>
      </c>
      <c r="Q813" s="65" t="str">
        <f t="shared" si="104"/>
        <v/>
      </c>
      <c r="R813" s="66" t="str">
        <f t="shared" si="105"/>
        <v/>
      </c>
      <c r="S813" s="65" t="str">
        <f t="shared" si="106"/>
        <v/>
      </c>
    </row>
    <row r="814" spans="10:19" x14ac:dyDescent="0.2">
      <c r="J814" s="47">
        <v>805</v>
      </c>
      <c r="K814" s="49"/>
      <c r="L814" s="43">
        <f t="shared" si="99"/>
        <v>14.324778158249813</v>
      </c>
      <c r="M814" s="44">
        <f t="shared" si="101"/>
        <v>1.914769630975514E-3</v>
      </c>
      <c r="N814" s="53">
        <f t="shared" si="100"/>
        <v>8.3796095618435373E-2</v>
      </c>
      <c r="O814" s="54">
        <f t="shared" si="102"/>
        <v>0</v>
      </c>
      <c r="P814" s="63" t="str">
        <f t="shared" si="103"/>
        <v/>
      </c>
      <c r="Q814" s="65" t="str">
        <f t="shared" si="104"/>
        <v/>
      </c>
      <c r="R814" s="66" t="str">
        <f t="shared" si="105"/>
        <v/>
      </c>
      <c r="S814" s="65" t="str">
        <f t="shared" si="106"/>
        <v/>
      </c>
    </row>
    <row r="815" spans="10:19" x14ac:dyDescent="0.2">
      <c r="J815" s="47">
        <v>806</v>
      </c>
      <c r="K815" s="49"/>
      <c r="L815" s="43">
        <f t="shared" si="99"/>
        <v>14.326687726315972</v>
      </c>
      <c r="M815" s="44">
        <f t="shared" si="101"/>
        <v>1.9043757128196089E-3</v>
      </c>
      <c r="N815" s="53">
        <f t="shared" si="100"/>
        <v>8.3339979225806715E-2</v>
      </c>
      <c r="O815" s="54">
        <f t="shared" si="102"/>
        <v>0</v>
      </c>
      <c r="P815" s="63" t="str">
        <f t="shared" si="103"/>
        <v/>
      </c>
      <c r="Q815" s="65" t="str">
        <f t="shared" si="104"/>
        <v/>
      </c>
      <c r="R815" s="66" t="str">
        <f t="shared" si="105"/>
        <v/>
      </c>
      <c r="S815" s="65" t="str">
        <f t="shared" si="106"/>
        <v/>
      </c>
    </row>
    <row r="816" spans="10:19" x14ac:dyDescent="0.2">
      <c r="J816" s="47">
        <v>807</v>
      </c>
      <c r="K816" s="49"/>
      <c r="L816" s="43">
        <f t="shared" si="99"/>
        <v>14.328586928051884</v>
      </c>
      <c r="M816" s="44">
        <f t="shared" si="101"/>
        <v>1.8940369240014788E-3</v>
      </c>
      <c r="N816" s="53">
        <f t="shared" si="100"/>
        <v>8.2886295771603002E-2</v>
      </c>
      <c r="O816" s="54">
        <f t="shared" si="102"/>
        <v>0</v>
      </c>
      <c r="P816" s="63" t="str">
        <f t="shared" si="103"/>
        <v/>
      </c>
      <c r="Q816" s="65" t="str">
        <f t="shared" si="104"/>
        <v/>
      </c>
      <c r="R816" s="66" t="str">
        <f t="shared" si="105"/>
        <v/>
      </c>
      <c r="S816" s="65" t="str">
        <f t="shared" si="106"/>
        <v/>
      </c>
    </row>
    <row r="817" spans="10:19" x14ac:dyDescent="0.2">
      <c r="J817" s="47">
        <v>808</v>
      </c>
      <c r="K817" s="49"/>
      <c r="L817" s="43">
        <f t="shared" si="99"/>
        <v>14.330475818447658</v>
      </c>
      <c r="M817" s="44">
        <f t="shared" si="101"/>
        <v>1.8837529862659409E-3</v>
      </c>
      <c r="N817" s="53">
        <f t="shared" si="100"/>
        <v>8.2435032824355048E-2</v>
      </c>
      <c r="O817" s="54">
        <f t="shared" si="102"/>
        <v>0</v>
      </c>
      <c r="P817" s="63" t="str">
        <f t="shared" si="103"/>
        <v/>
      </c>
      <c r="Q817" s="65" t="str">
        <f t="shared" si="104"/>
        <v/>
      </c>
      <c r="R817" s="66" t="str">
        <f t="shared" si="105"/>
        <v/>
      </c>
      <c r="S817" s="65" t="str">
        <f t="shared" si="106"/>
        <v/>
      </c>
    </row>
    <row r="818" spans="10:19" x14ac:dyDescent="0.2">
      <c r="J818" s="47">
        <v>809</v>
      </c>
      <c r="K818" s="49"/>
      <c r="L818" s="43">
        <f t="shared" si="99"/>
        <v>14.332354452215759</v>
      </c>
      <c r="M818" s="44">
        <f t="shared" si="101"/>
        <v>1.873523622606186E-3</v>
      </c>
      <c r="N818" s="53">
        <f t="shared" si="100"/>
        <v>8.1986178010128086E-2</v>
      </c>
      <c r="O818" s="54">
        <f t="shared" si="102"/>
        <v>0</v>
      </c>
      <c r="P818" s="63" t="str">
        <f t="shared" si="103"/>
        <v/>
      </c>
      <c r="Q818" s="65" t="str">
        <f t="shared" si="104"/>
        <v/>
      </c>
      <c r="R818" s="66" t="str">
        <f t="shared" si="105"/>
        <v/>
      </c>
      <c r="S818" s="65" t="str">
        <f t="shared" si="106"/>
        <v/>
      </c>
    </row>
    <row r="819" spans="10:19" x14ac:dyDescent="0.2">
      <c r="J819" s="47">
        <v>810</v>
      </c>
      <c r="K819" s="49"/>
      <c r="L819" s="43">
        <f t="shared" si="99"/>
        <v>14.33422288379229</v>
      </c>
      <c r="M819" s="44">
        <f t="shared" si="101"/>
        <v>1.8633485572599438E-3</v>
      </c>
      <c r="N819" s="53">
        <f t="shared" si="100"/>
        <v>8.1539719012237555E-2</v>
      </c>
      <c r="O819" s="54">
        <f t="shared" si="102"/>
        <v>0</v>
      </c>
      <c r="P819" s="63" t="str">
        <f t="shared" si="103"/>
        <v/>
      </c>
      <c r="Q819" s="65" t="str">
        <f t="shared" si="104"/>
        <v/>
      </c>
      <c r="R819" s="66" t="str">
        <f t="shared" si="105"/>
        <v/>
      </c>
      <c r="S819" s="65" t="str">
        <f t="shared" si="106"/>
        <v/>
      </c>
    </row>
    <row r="820" spans="10:19" x14ac:dyDescent="0.2">
      <c r="J820" s="47">
        <v>811</v>
      </c>
      <c r="K820" s="49"/>
      <c r="L820" s="43">
        <f t="shared" si="99"/>
        <v>14.336081167338195</v>
      </c>
      <c r="M820" s="44">
        <f t="shared" si="101"/>
        <v>1.8532275157056386E-3</v>
      </c>
      <c r="N820" s="53">
        <f t="shared" si="100"/>
        <v>8.1095643571133635E-2</v>
      </c>
      <c r="O820" s="54">
        <f t="shared" si="102"/>
        <v>0</v>
      </c>
      <c r="P820" s="63" t="str">
        <f t="shared" si="103"/>
        <v/>
      </c>
      <c r="Q820" s="65" t="str">
        <f t="shared" si="104"/>
        <v/>
      </c>
      <c r="R820" s="66" t="str">
        <f t="shared" si="105"/>
        <v/>
      </c>
      <c r="S820" s="65" t="str">
        <f t="shared" si="106"/>
        <v/>
      </c>
    </row>
    <row r="821" spans="10:19" x14ac:dyDescent="0.2">
      <c r="J821" s="47">
        <v>812</v>
      </c>
      <c r="K821" s="49"/>
      <c r="L821" s="43">
        <f t="shared" si="99"/>
        <v>14.337929356740524</v>
      </c>
      <c r="M821" s="44">
        <f t="shared" si="101"/>
        <v>1.8431602246585313E-3</v>
      </c>
      <c r="N821" s="53">
        <f t="shared" si="100"/>
        <v>8.0653939484159665E-2</v>
      </c>
      <c r="O821" s="54">
        <f t="shared" si="102"/>
        <v>0</v>
      </c>
      <c r="P821" s="63" t="str">
        <f t="shared" si="103"/>
        <v/>
      </c>
      <c r="Q821" s="65" t="str">
        <f t="shared" si="104"/>
        <v/>
      </c>
      <c r="R821" s="66" t="str">
        <f t="shared" si="105"/>
        <v/>
      </c>
      <c r="S821" s="65" t="str">
        <f t="shared" si="106"/>
        <v/>
      </c>
    </row>
    <row r="822" spans="10:19" x14ac:dyDescent="0.2">
      <c r="J822" s="47">
        <v>813</v>
      </c>
      <c r="K822" s="49"/>
      <c r="L822" s="43">
        <f t="shared" si="99"/>
        <v>14.339767505613651</v>
      </c>
      <c r="M822" s="44">
        <f t="shared" si="101"/>
        <v>1.8331464120668658E-3</v>
      </c>
      <c r="N822" s="53">
        <f t="shared" si="100"/>
        <v>8.0214594605383382E-2</v>
      </c>
      <c r="O822" s="54">
        <f t="shared" si="102"/>
        <v>0</v>
      </c>
      <c r="P822" s="63" t="str">
        <f t="shared" si="103"/>
        <v/>
      </c>
      <c r="Q822" s="65" t="str">
        <f t="shared" si="104"/>
        <v/>
      </c>
      <c r="R822" s="66" t="str">
        <f t="shared" si="105"/>
        <v/>
      </c>
      <c r="S822" s="65" t="str">
        <f t="shared" si="106"/>
        <v/>
      </c>
    </row>
    <row r="823" spans="10:19" x14ac:dyDescent="0.2">
      <c r="J823" s="47">
        <v>814</v>
      </c>
      <c r="K823" s="49"/>
      <c r="L823" s="43">
        <f t="shared" si="99"/>
        <v>14.341595667300524</v>
      </c>
      <c r="M823" s="44">
        <f t="shared" si="101"/>
        <v>1.8231858071079896E-3</v>
      </c>
      <c r="N823" s="53">
        <f t="shared" si="100"/>
        <v>7.9777596845351795E-2</v>
      </c>
      <c r="O823" s="54">
        <f t="shared" si="102"/>
        <v>0</v>
      </c>
      <c r="P823" s="63" t="str">
        <f t="shared" si="103"/>
        <v/>
      </c>
      <c r="Q823" s="65" t="str">
        <f t="shared" si="104"/>
        <v/>
      </c>
      <c r="R823" s="66" t="str">
        <f t="shared" si="105"/>
        <v/>
      </c>
      <c r="S823" s="65" t="str">
        <f t="shared" si="106"/>
        <v/>
      </c>
    </row>
    <row r="824" spans="10:19" x14ac:dyDescent="0.2">
      <c r="J824" s="47">
        <v>815</v>
      </c>
      <c r="K824" s="49"/>
      <c r="L824" s="43">
        <f t="shared" si="99"/>
        <v>14.343413894873864</v>
      </c>
      <c r="M824" s="44">
        <f t="shared" si="101"/>
        <v>1.813278140184474E-3</v>
      </c>
      <c r="N824" s="53">
        <f t="shared" si="100"/>
        <v>7.9342934170949064E-2</v>
      </c>
      <c r="O824" s="54">
        <f t="shared" si="102"/>
        <v>0</v>
      </c>
      <c r="P824" s="63" t="str">
        <f t="shared" si="103"/>
        <v/>
      </c>
      <c r="Q824" s="65" t="str">
        <f t="shared" si="104"/>
        <v/>
      </c>
      <c r="R824" s="66" t="str">
        <f t="shared" si="105"/>
        <v/>
      </c>
      <c r="S824" s="65" t="str">
        <f t="shared" si="106"/>
        <v/>
      </c>
    </row>
    <row r="825" spans="10:19" x14ac:dyDescent="0.2">
      <c r="J825" s="47">
        <v>816</v>
      </c>
      <c r="K825" s="49"/>
      <c r="L825" s="43">
        <f t="shared" si="99"/>
        <v>14.34522224113743</v>
      </c>
      <c r="M825" s="44">
        <f t="shared" si="101"/>
        <v>1.8034231429202255E-3</v>
      </c>
      <c r="N825" s="53">
        <f t="shared" si="100"/>
        <v>7.8910594605142492E-2</v>
      </c>
      <c r="O825" s="54">
        <f t="shared" si="102"/>
        <v>0</v>
      </c>
      <c r="P825" s="63" t="str">
        <f t="shared" si="103"/>
        <v/>
      </c>
      <c r="Q825" s="65" t="str">
        <f t="shared" si="104"/>
        <v/>
      </c>
      <c r="R825" s="66" t="str">
        <f t="shared" si="105"/>
        <v/>
      </c>
      <c r="S825" s="65" t="str">
        <f t="shared" si="106"/>
        <v/>
      </c>
    </row>
    <row r="826" spans="10:19" x14ac:dyDescent="0.2">
      <c r="J826" s="47">
        <v>817</v>
      </c>
      <c r="K826" s="49"/>
      <c r="L826" s="43">
        <f t="shared" si="99"/>
        <v>14.347020758627195</v>
      </c>
      <c r="M826" s="44">
        <f t="shared" si="101"/>
        <v>1.7936205481565934E-3</v>
      </c>
      <c r="N826" s="53">
        <f t="shared" si="100"/>
        <v>7.8480566226827975E-2</v>
      </c>
      <c r="O826" s="54">
        <f t="shared" si="102"/>
        <v>0</v>
      </c>
      <c r="P826" s="63" t="str">
        <f t="shared" si="103"/>
        <v/>
      </c>
      <c r="Q826" s="65" t="str">
        <f t="shared" si="104"/>
        <v/>
      </c>
      <c r="R826" s="66" t="str">
        <f t="shared" si="105"/>
        <v/>
      </c>
      <c r="S826" s="65" t="str">
        <f t="shared" si="106"/>
        <v/>
      </c>
    </row>
    <row r="827" spans="10:19" x14ac:dyDescent="0.2">
      <c r="J827" s="47">
        <v>818</v>
      </c>
      <c r="K827" s="49"/>
      <c r="L827" s="43">
        <f t="shared" si="99"/>
        <v>14.348809499612582</v>
      </c>
      <c r="M827" s="44">
        <f t="shared" si="101"/>
        <v>1.7838700899484568E-3</v>
      </c>
      <c r="N827" s="53">
        <f t="shared" si="100"/>
        <v>7.805283717061684E-2</v>
      </c>
      <c r="O827" s="54">
        <f t="shared" si="102"/>
        <v>0</v>
      </c>
      <c r="P827" s="63" t="str">
        <f t="shared" si="103"/>
        <v/>
      </c>
      <c r="Q827" s="65" t="str">
        <f t="shared" si="104"/>
        <v/>
      </c>
      <c r="R827" s="66" t="str">
        <f t="shared" si="105"/>
        <v/>
      </c>
      <c r="S827" s="65" t="str">
        <f t="shared" si="106"/>
        <v/>
      </c>
    </row>
    <row r="828" spans="10:19" x14ac:dyDescent="0.2">
      <c r="J828" s="47">
        <v>819</v>
      </c>
      <c r="K828" s="49"/>
      <c r="L828" s="43">
        <f t="shared" si="99"/>
        <v>14.350588516097684</v>
      </c>
      <c r="M828" s="44">
        <f t="shared" si="101"/>
        <v>1.7741715035603208E-3</v>
      </c>
      <c r="N828" s="53">
        <f t="shared" si="100"/>
        <v>7.7627395626619133E-2</v>
      </c>
      <c r="O828" s="54">
        <f t="shared" si="102"/>
        <v>0</v>
      </c>
      <c r="P828" s="63" t="str">
        <f t="shared" si="103"/>
        <v/>
      </c>
      <c r="Q828" s="65" t="str">
        <f t="shared" si="104"/>
        <v/>
      </c>
      <c r="R828" s="66" t="str">
        <f t="shared" si="105"/>
        <v/>
      </c>
      <c r="S828" s="65" t="str">
        <f t="shared" si="106"/>
        <v/>
      </c>
    </row>
    <row r="829" spans="10:19" x14ac:dyDescent="0.2">
      <c r="J829" s="47">
        <v>820</v>
      </c>
      <c r="K829" s="49"/>
      <c r="L829" s="43">
        <f t="shared" si="99"/>
        <v>14.352357859822453</v>
      </c>
      <c r="M829" s="44">
        <f t="shared" si="101"/>
        <v>1.764524525462389E-3</v>
      </c>
      <c r="N829" s="53">
        <f t="shared" si="100"/>
        <v>7.7204229840274863E-2</v>
      </c>
      <c r="O829" s="54">
        <f t="shared" si="102"/>
        <v>0</v>
      </c>
      <c r="P829" s="63" t="str">
        <f t="shared" si="103"/>
        <v/>
      </c>
      <c r="Q829" s="65" t="str">
        <f t="shared" si="104"/>
        <v/>
      </c>
      <c r="R829" s="66" t="str">
        <f t="shared" si="105"/>
        <v/>
      </c>
      <c r="S829" s="65" t="str">
        <f t="shared" si="106"/>
        <v/>
      </c>
    </row>
    <row r="830" spans="10:19" x14ac:dyDescent="0.2">
      <c r="J830" s="47">
        <v>821</v>
      </c>
      <c r="K830" s="49"/>
      <c r="L830" s="43">
        <f t="shared" si="99"/>
        <v>14.354117582263914</v>
      </c>
      <c r="M830" s="44">
        <f t="shared" si="101"/>
        <v>1.7549288933266479E-3</v>
      </c>
      <c r="N830" s="53">
        <f t="shared" si="100"/>
        <v>7.6783328112131954E-2</v>
      </c>
      <c r="O830" s="54">
        <f t="shared" si="102"/>
        <v>0</v>
      </c>
      <c r="P830" s="63" t="str">
        <f t="shared" si="103"/>
        <v/>
      </c>
      <c r="Q830" s="65" t="str">
        <f t="shared" si="104"/>
        <v/>
      </c>
      <c r="R830" s="66" t="str">
        <f t="shared" si="105"/>
        <v/>
      </c>
      <c r="S830" s="65" t="str">
        <f t="shared" si="106"/>
        <v/>
      </c>
    </row>
    <row r="831" spans="10:19" x14ac:dyDescent="0.2">
      <c r="J831" s="47">
        <v>822</v>
      </c>
      <c r="K831" s="49"/>
      <c r="L831" s="43">
        <f t="shared" si="99"/>
        <v>14.35586773463737</v>
      </c>
      <c r="M831" s="44">
        <f t="shared" si="101"/>
        <v>1.7453843460229267E-3</v>
      </c>
      <c r="N831" s="53">
        <f t="shared" si="100"/>
        <v>7.6364678797656182E-2</v>
      </c>
      <c r="O831" s="54">
        <f t="shared" si="102"/>
        <v>0</v>
      </c>
      <c r="P831" s="63" t="str">
        <f t="shared" si="103"/>
        <v/>
      </c>
      <c r="Q831" s="65" t="str">
        <f t="shared" si="104"/>
        <v/>
      </c>
      <c r="R831" s="66" t="str">
        <f t="shared" si="105"/>
        <v/>
      </c>
      <c r="S831" s="65" t="str">
        <f t="shared" si="106"/>
        <v/>
      </c>
    </row>
    <row r="832" spans="10:19" x14ac:dyDescent="0.2">
      <c r="J832" s="47">
        <v>823</v>
      </c>
      <c r="K832" s="49"/>
      <c r="L832" s="43">
        <f t="shared" si="99"/>
        <v>14.357608367897583</v>
      </c>
      <c r="M832" s="44">
        <f t="shared" si="101"/>
        <v>1.7358906236149638E-3</v>
      </c>
      <c r="N832" s="53">
        <f t="shared" si="100"/>
        <v>7.5948270307023336E-2</v>
      </c>
      <c r="O832" s="54">
        <f t="shared" si="102"/>
        <v>0</v>
      </c>
      <c r="P832" s="63" t="str">
        <f t="shared" si="103"/>
        <v/>
      </c>
      <c r="Q832" s="65" t="str">
        <f t="shared" si="104"/>
        <v/>
      </c>
      <c r="R832" s="66" t="str">
        <f t="shared" si="105"/>
        <v/>
      </c>
      <c r="S832" s="65" t="str">
        <f t="shared" si="106"/>
        <v/>
      </c>
    </row>
    <row r="833" spans="10:19" x14ac:dyDescent="0.2">
      <c r="J833" s="47">
        <v>824</v>
      </c>
      <c r="K833" s="49"/>
      <c r="L833" s="43">
        <f t="shared" si="99"/>
        <v>14.359339532739972</v>
      </c>
      <c r="M833" s="44">
        <f t="shared" si="101"/>
        <v>1.7264474673564572E-3</v>
      </c>
      <c r="N833" s="53">
        <f t="shared" si="100"/>
        <v>7.5534091104952239E-2</v>
      </c>
      <c r="O833" s="54">
        <f t="shared" si="102"/>
        <v>0</v>
      </c>
      <c r="P833" s="63" t="str">
        <f t="shared" si="103"/>
        <v/>
      </c>
      <c r="Q833" s="65" t="str">
        <f t="shared" si="104"/>
        <v/>
      </c>
      <c r="R833" s="66" t="str">
        <f t="shared" si="105"/>
        <v/>
      </c>
      <c r="S833" s="65" t="str">
        <f t="shared" si="106"/>
        <v/>
      </c>
    </row>
    <row r="834" spans="10:19" x14ac:dyDescent="0.2">
      <c r="J834" s="47">
        <v>825</v>
      </c>
      <c r="K834" s="49"/>
      <c r="L834" s="43">
        <f t="shared" si="99"/>
        <v>14.361061279601808</v>
      </c>
      <c r="M834" s="44">
        <f t="shared" si="101"/>
        <v>1.7170546196871286E-3</v>
      </c>
      <c r="N834" s="53">
        <f t="shared" si="100"/>
        <v>7.512212971046317E-2</v>
      </c>
      <c r="O834" s="54">
        <f t="shared" si="102"/>
        <v>0</v>
      </c>
      <c r="P834" s="63" t="str">
        <f t="shared" si="103"/>
        <v/>
      </c>
      <c r="Q834" s="65" t="str">
        <f t="shared" si="104"/>
        <v/>
      </c>
      <c r="R834" s="66" t="str">
        <f t="shared" si="105"/>
        <v/>
      </c>
      <c r="S834" s="65" t="str">
        <f t="shared" si="106"/>
        <v/>
      </c>
    </row>
    <row r="835" spans="10:19" x14ac:dyDescent="0.2">
      <c r="J835" s="47">
        <v>826</v>
      </c>
      <c r="K835" s="49"/>
      <c r="L835" s="43">
        <f t="shared" si="99"/>
        <v>14.362773658663398</v>
      </c>
      <c r="M835" s="44">
        <f t="shared" si="101"/>
        <v>1.7077118242287558E-3</v>
      </c>
      <c r="N835" s="53">
        <f t="shared" si="100"/>
        <v>7.4712374696691342E-2</v>
      </c>
      <c r="O835" s="54">
        <f t="shared" si="102"/>
        <v>0</v>
      </c>
      <c r="P835" s="63" t="str">
        <f t="shared" si="103"/>
        <v/>
      </c>
      <c r="Q835" s="65" t="str">
        <f t="shared" si="104"/>
        <v/>
      </c>
      <c r="R835" s="66" t="str">
        <f t="shared" si="105"/>
        <v/>
      </c>
      <c r="S835" s="65" t="str">
        <f t="shared" si="106"/>
        <v/>
      </c>
    </row>
    <row r="836" spans="10:19" x14ac:dyDescent="0.2">
      <c r="J836" s="47">
        <v>827</v>
      </c>
      <c r="K836" s="49"/>
      <c r="L836" s="43">
        <f t="shared" si="99"/>
        <v>14.364476719849257</v>
      </c>
      <c r="M836" s="44">
        <f t="shared" si="101"/>
        <v>1.6984188257812133E-3</v>
      </c>
      <c r="N836" s="53">
        <f t="shared" si="100"/>
        <v>7.4304814690714593E-2</v>
      </c>
      <c r="O836" s="54">
        <f t="shared" si="102"/>
        <v>0</v>
      </c>
      <c r="P836" s="63" t="str">
        <f t="shared" si="103"/>
        <v/>
      </c>
      <c r="Q836" s="65" t="str">
        <f t="shared" si="104"/>
        <v/>
      </c>
      <c r="R836" s="66" t="str">
        <f t="shared" si="105"/>
        <v/>
      </c>
      <c r="S836" s="65" t="str">
        <f t="shared" si="106"/>
        <v/>
      </c>
    </row>
    <row r="837" spans="10:19" x14ac:dyDescent="0.2">
      <c r="J837" s="47">
        <v>828</v>
      </c>
      <c r="K837" s="49"/>
      <c r="L837" s="43">
        <f t="shared" si="99"/>
        <v>14.366170512829282</v>
      </c>
      <c r="M837" s="44">
        <f t="shared" si="101"/>
        <v>1.689175370318518E-3</v>
      </c>
      <c r="N837" s="53">
        <f t="shared" si="100"/>
        <v>7.3899438373317139E-2</v>
      </c>
      <c r="O837" s="54">
        <f t="shared" si="102"/>
        <v>0</v>
      </c>
      <c r="P837" s="63" t="str">
        <f t="shared" si="103"/>
        <v/>
      </c>
      <c r="Q837" s="65" t="str">
        <f t="shared" si="104"/>
        <v/>
      </c>
      <c r="R837" s="66" t="str">
        <f t="shared" si="105"/>
        <v/>
      </c>
      <c r="S837" s="65" t="str">
        <f t="shared" si="106"/>
        <v/>
      </c>
    </row>
    <row r="838" spans="10:19" x14ac:dyDescent="0.2">
      <c r="J838" s="47">
        <v>829</v>
      </c>
      <c r="K838" s="49"/>
      <c r="L838" s="43">
        <f t="shared" si="99"/>
        <v>14.367855087019926</v>
      </c>
      <c r="M838" s="44">
        <f t="shared" si="101"/>
        <v>1.6799812049848547E-3</v>
      </c>
      <c r="N838" s="53">
        <f t="shared" si="100"/>
        <v>7.3496234478827915E-2</v>
      </c>
      <c r="O838" s="54">
        <f t="shared" si="102"/>
        <v>0</v>
      </c>
      <c r="P838" s="63" t="str">
        <f t="shared" si="103"/>
        <v/>
      </c>
      <c r="Q838" s="65" t="str">
        <f t="shared" si="104"/>
        <v/>
      </c>
      <c r="R838" s="66" t="str">
        <f t="shared" si="105"/>
        <v/>
      </c>
      <c r="S838" s="65" t="str">
        <f t="shared" si="106"/>
        <v/>
      </c>
    </row>
    <row r="839" spans="10:19" x14ac:dyDescent="0.2">
      <c r="J839" s="47">
        <v>830</v>
      </c>
      <c r="K839" s="49"/>
      <c r="L839" s="43">
        <f t="shared" si="99"/>
        <v>14.369530491585383</v>
      </c>
      <c r="M839" s="44">
        <f t="shared" si="101"/>
        <v>1.6708360780906073E-3</v>
      </c>
      <c r="N839" s="53">
        <f t="shared" si="100"/>
        <v>7.3095191794882552E-2</v>
      </c>
      <c r="O839" s="54">
        <f t="shared" si="102"/>
        <v>0</v>
      </c>
      <c r="P839" s="63" t="str">
        <f t="shared" si="103"/>
        <v/>
      </c>
      <c r="Q839" s="65" t="str">
        <f t="shared" si="104"/>
        <v/>
      </c>
      <c r="R839" s="66" t="str">
        <f t="shared" si="105"/>
        <v/>
      </c>
      <c r="S839" s="65" t="str">
        <f t="shared" si="106"/>
        <v/>
      </c>
    </row>
    <row r="840" spans="10:19" x14ac:dyDescent="0.2">
      <c r="J840" s="47">
        <v>831</v>
      </c>
      <c r="K840" s="49"/>
      <c r="L840" s="43">
        <f t="shared" si="99"/>
        <v>14.371196775438731</v>
      </c>
      <c r="M840" s="44">
        <f t="shared" si="101"/>
        <v>1.6617397391083765E-3</v>
      </c>
      <c r="N840" s="53">
        <f t="shared" si="100"/>
        <v>7.2696299162254618E-2</v>
      </c>
      <c r="O840" s="54">
        <f t="shared" si="102"/>
        <v>0</v>
      </c>
      <c r="P840" s="63" t="str">
        <f t="shared" si="103"/>
        <v/>
      </c>
      <c r="Q840" s="65" t="str">
        <f t="shared" si="104"/>
        <v/>
      </c>
      <c r="R840" s="66" t="str">
        <f t="shared" si="105"/>
        <v/>
      </c>
      <c r="S840" s="65" t="str">
        <f t="shared" si="106"/>
        <v/>
      </c>
    </row>
    <row r="841" spans="10:19" x14ac:dyDescent="0.2">
      <c r="J841" s="47">
        <v>832</v>
      </c>
      <c r="K841" s="49"/>
      <c r="L841" s="43">
        <f t="shared" ref="L841:L904" si="107">$F$39*TANH($F$40*J841/$F$39)-$F$41</f>
        <v>14.372853987243102</v>
      </c>
      <c r="M841" s="44">
        <f t="shared" si="101"/>
        <v>1.6526919386690071E-3</v>
      </c>
      <c r="N841" s="53">
        <f t="shared" ref="N841:N904" si="108">(L891-L841)</f>
        <v>7.2299545474644233E-2</v>
      </c>
      <c r="O841" s="54">
        <f t="shared" si="102"/>
        <v>0</v>
      </c>
      <c r="P841" s="63" t="str">
        <f t="shared" si="103"/>
        <v/>
      </c>
      <c r="Q841" s="65" t="str">
        <f t="shared" si="104"/>
        <v/>
      </c>
      <c r="R841" s="66" t="str">
        <f t="shared" si="105"/>
        <v/>
      </c>
      <c r="S841" s="65" t="str">
        <f t="shared" si="106"/>
        <v/>
      </c>
    </row>
    <row r="842" spans="10:19" x14ac:dyDescent="0.2">
      <c r="J842" s="47">
        <v>833</v>
      </c>
      <c r="K842" s="49"/>
      <c r="L842" s="43">
        <f t="shared" si="107"/>
        <v>14.374502175412831</v>
      </c>
      <c r="M842" s="44">
        <f t="shared" ref="M842:M905" si="109">$F$40*(1/COSH($F$40*J842/$F$39))^2</f>
        <v>1.6436924285576061E-3</v>
      </c>
      <c r="N842" s="53">
        <f t="shared" si="108"/>
        <v>7.1904919678491552E-2</v>
      </c>
      <c r="O842" s="54">
        <f t="shared" ref="O842:O905" si="110">IF(N842&lt;=$B$48,1+O841,0)</f>
        <v>0</v>
      </c>
      <c r="P842" s="63" t="str">
        <f t="shared" ref="P842:P905" si="111">IF(J842&lt;=$F$43,J842,"")</f>
        <v/>
      </c>
      <c r="Q842" s="65" t="str">
        <f t="shared" ref="Q842:Q905" si="112">IF(J842&lt;=$F$43,L842,"")</f>
        <v/>
      </c>
      <c r="R842" s="66" t="str">
        <f t="shared" ref="R842:R905" si="113">IF(AND(J842&gt;=$F$43,J842&lt;=200),J842,"")</f>
        <v/>
      </c>
      <c r="S842" s="65" t="str">
        <f t="shared" ref="S842:S905" si="114">IF(AND(J842&gt;=$F$43,J842&lt;=200),L842,"")</f>
        <v/>
      </c>
    </row>
    <row r="843" spans="10:19" x14ac:dyDescent="0.2">
      <c r="J843" s="47">
        <v>834</v>
      </c>
      <c r="K843" s="49"/>
      <c r="L843" s="43">
        <f t="shared" si="107"/>
        <v>14.376141388114627</v>
      </c>
      <c r="M843" s="44">
        <f t="shared" si="109"/>
        <v>1.6347409617095527E-3</v>
      </c>
      <c r="N843" s="53">
        <f t="shared" si="108"/>
        <v>7.1512410772751167E-2</v>
      </c>
      <c r="O843" s="54">
        <f t="shared" si="110"/>
        <v>0</v>
      </c>
      <c r="P843" s="63" t="str">
        <f t="shared" si="111"/>
        <v/>
      </c>
      <c r="Q843" s="65" t="str">
        <f t="shared" si="112"/>
        <v/>
      </c>
      <c r="R843" s="66" t="str">
        <f t="shared" si="113"/>
        <v/>
      </c>
      <c r="S843" s="65" t="str">
        <f t="shared" si="114"/>
        <v/>
      </c>
    </row>
    <row r="844" spans="10:19" x14ac:dyDescent="0.2">
      <c r="J844" s="47">
        <v>835</v>
      </c>
      <c r="K844" s="49"/>
      <c r="L844" s="43">
        <f t="shared" si="107"/>
        <v>14.377771673268684</v>
      </c>
      <c r="M844" s="44">
        <f t="shared" si="109"/>
        <v>1.6258372922065064E-3</v>
      </c>
      <c r="N844" s="53">
        <f t="shared" si="108"/>
        <v>7.1122007808737564E-2</v>
      </c>
      <c r="O844" s="54">
        <f t="shared" si="110"/>
        <v>0</v>
      </c>
      <c r="P844" s="63" t="str">
        <f t="shared" si="111"/>
        <v/>
      </c>
      <c r="Q844" s="65" t="str">
        <f t="shared" si="112"/>
        <v/>
      </c>
      <c r="R844" s="66" t="str">
        <f t="shared" si="113"/>
        <v/>
      </c>
      <c r="S844" s="65" t="str">
        <f t="shared" si="114"/>
        <v/>
      </c>
    </row>
    <row r="845" spans="10:19" x14ac:dyDescent="0.2">
      <c r="J845" s="47">
        <v>836</v>
      </c>
      <c r="K845" s="49"/>
      <c r="L845" s="43">
        <f t="shared" si="107"/>
        <v>14.379393078549883</v>
      </c>
      <c r="M845" s="44">
        <f t="shared" si="109"/>
        <v>1.6169811752724298E-3</v>
      </c>
      <c r="N845" s="53">
        <f t="shared" si="108"/>
        <v>7.0733699889871104E-2</v>
      </c>
      <c r="O845" s="54">
        <f t="shared" si="110"/>
        <v>0</v>
      </c>
      <c r="P845" s="63" t="str">
        <f t="shared" si="111"/>
        <v/>
      </c>
      <c r="Q845" s="65" t="str">
        <f t="shared" si="112"/>
        <v/>
      </c>
      <c r="R845" s="66" t="str">
        <f t="shared" si="113"/>
        <v/>
      </c>
      <c r="S845" s="65" t="str">
        <f t="shared" si="114"/>
        <v/>
      </c>
    </row>
    <row r="846" spans="10:19" x14ac:dyDescent="0.2">
      <c r="J846" s="47">
        <v>837</v>
      </c>
      <c r="K846" s="49"/>
      <c r="L846" s="43">
        <f t="shared" si="107"/>
        <v>14.381005651388863</v>
      </c>
      <c r="M846" s="44">
        <f t="shared" si="109"/>
        <v>1.6081723672695847E-3</v>
      </c>
      <c r="N846" s="53">
        <f t="shared" si="108"/>
        <v>7.0347476171551904E-2</v>
      </c>
      <c r="O846" s="54">
        <f t="shared" si="110"/>
        <v>0</v>
      </c>
      <c r="P846" s="63" t="str">
        <f t="shared" si="111"/>
        <v/>
      </c>
      <c r="Q846" s="65" t="str">
        <f t="shared" si="112"/>
        <v/>
      </c>
      <c r="R846" s="66" t="str">
        <f t="shared" si="113"/>
        <v/>
      </c>
      <c r="S846" s="65" t="str">
        <f t="shared" si="114"/>
        <v/>
      </c>
    </row>
    <row r="847" spans="10:19" x14ac:dyDescent="0.2">
      <c r="J847" s="47">
        <v>838</v>
      </c>
      <c r="K847" s="49"/>
      <c r="L847" s="43">
        <f t="shared" si="107"/>
        <v>14.382609438973219</v>
      </c>
      <c r="M847" s="44">
        <f t="shared" si="109"/>
        <v>1.5994106256945377E-3</v>
      </c>
      <c r="N847" s="53">
        <f t="shared" si="108"/>
        <v>6.9963325860879166E-2</v>
      </c>
      <c r="O847" s="54">
        <f t="shared" si="110"/>
        <v>0</v>
      </c>
      <c r="P847" s="63" t="str">
        <f t="shared" si="111"/>
        <v/>
      </c>
      <c r="Q847" s="65" t="str">
        <f t="shared" si="112"/>
        <v/>
      </c>
      <c r="R847" s="66" t="str">
        <f t="shared" si="113"/>
        <v/>
      </c>
      <c r="S847" s="65" t="str">
        <f t="shared" si="114"/>
        <v/>
      </c>
    </row>
    <row r="848" spans="10:19" x14ac:dyDescent="0.2">
      <c r="J848" s="47">
        <v>839</v>
      </c>
      <c r="K848" s="49"/>
      <c r="L848" s="43">
        <f t="shared" si="107"/>
        <v>14.38420448824859</v>
      </c>
      <c r="M848" s="44">
        <f t="shared" si="109"/>
        <v>1.5906957091741693E-3</v>
      </c>
      <c r="N848" s="53">
        <f t="shared" si="108"/>
        <v>6.9581238216532171E-2</v>
      </c>
      <c r="O848" s="54">
        <f t="shared" si="110"/>
        <v>0</v>
      </c>
      <c r="P848" s="63" t="str">
        <f t="shared" si="111"/>
        <v/>
      </c>
      <c r="Q848" s="65" t="str">
        <f t="shared" si="112"/>
        <v/>
      </c>
      <c r="R848" s="66" t="str">
        <f t="shared" si="113"/>
        <v/>
      </c>
      <c r="S848" s="65" t="str">
        <f t="shared" si="114"/>
        <v/>
      </c>
    </row>
    <row r="849" spans="10:19" x14ac:dyDescent="0.2">
      <c r="J849" s="47">
        <v>840</v>
      </c>
      <c r="K849" s="49"/>
      <c r="L849" s="43">
        <f t="shared" si="107"/>
        <v>14.38579084591982</v>
      </c>
      <c r="M849" s="44">
        <f t="shared" si="109"/>
        <v>1.5820273774616769E-3</v>
      </c>
      <c r="N849" s="53">
        <f t="shared" si="108"/>
        <v>6.9201202548512697E-2</v>
      </c>
      <c r="O849" s="54">
        <f t="shared" si="110"/>
        <v>0</v>
      </c>
      <c r="P849" s="63" t="str">
        <f t="shared" si="111"/>
        <v/>
      </c>
      <c r="Q849" s="65" t="str">
        <f t="shared" si="112"/>
        <v/>
      </c>
      <c r="R849" s="66" t="str">
        <f t="shared" si="113"/>
        <v/>
      </c>
      <c r="S849" s="65" t="str">
        <f t="shared" si="114"/>
        <v/>
      </c>
    </row>
    <row r="850" spans="10:19" x14ac:dyDescent="0.2">
      <c r="J850" s="47">
        <v>841</v>
      </c>
      <c r="K850" s="49"/>
      <c r="L850" s="43">
        <f t="shared" si="107"/>
        <v>14.387368558452064</v>
      </c>
      <c r="M850" s="44">
        <f t="shared" si="109"/>
        <v>1.5734053914325703E-3</v>
      </c>
      <c r="N850" s="53">
        <f t="shared" si="108"/>
        <v>6.8823208217970944E-2</v>
      </c>
      <c r="O850" s="54">
        <f t="shared" si="110"/>
        <v>0</v>
      </c>
      <c r="P850" s="63" t="str">
        <f t="shared" si="111"/>
        <v/>
      </c>
      <c r="Q850" s="65" t="str">
        <f t="shared" si="112"/>
        <v/>
      </c>
      <c r="R850" s="66" t="str">
        <f t="shared" si="113"/>
        <v/>
      </c>
      <c r="S850" s="65" t="str">
        <f t="shared" si="114"/>
        <v/>
      </c>
    </row>
    <row r="851" spans="10:19" x14ac:dyDescent="0.2">
      <c r="J851" s="47">
        <v>842</v>
      </c>
      <c r="K851" s="49"/>
      <c r="L851" s="43">
        <f t="shared" si="107"/>
        <v>14.388937672071901</v>
      </c>
      <c r="M851" s="44">
        <f t="shared" si="109"/>
        <v>1.5648295130806702E-3</v>
      </c>
      <c r="N851" s="53">
        <f t="shared" si="108"/>
        <v>6.8447244637038551E-2</v>
      </c>
      <c r="O851" s="54">
        <f t="shared" si="110"/>
        <v>0</v>
      </c>
      <c r="P851" s="63" t="str">
        <f t="shared" si="111"/>
        <v/>
      </c>
      <c r="Q851" s="65" t="str">
        <f t="shared" si="112"/>
        <v/>
      </c>
      <c r="R851" s="66" t="str">
        <f t="shared" si="113"/>
        <v/>
      </c>
      <c r="S851" s="65" t="str">
        <f t="shared" si="114"/>
        <v/>
      </c>
    </row>
    <row r="852" spans="10:19" x14ac:dyDescent="0.2">
      <c r="J852" s="47">
        <v>843</v>
      </c>
      <c r="K852" s="49"/>
      <c r="L852" s="43">
        <f t="shared" si="107"/>
        <v>14.390498232768476</v>
      </c>
      <c r="M852" s="44">
        <f t="shared" si="109"/>
        <v>1.5562995055141162E-3</v>
      </c>
      <c r="N852" s="53">
        <f t="shared" si="108"/>
        <v>6.8073301268572806E-2</v>
      </c>
      <c r="O852" s="54">
        <f t="shared" si="110"/>
        <v>0</v>
      </c>
      <c r="P852" s="63" t="str">
        <f t="shared" si="111"/>
        <v/>
      </c>
      <c r="Q852" s="65" t="str">
        <f t="shared" si="112"/>
        <v/>
      </c>
      <c r="R852" s="66" t="str">
        <f t="shared" si="113"/>
        <v/>
      </c>
      <c r="S852" s="65" t="str">
        <f t="shared" si="114"/>
        <v/>
      </c>
    </row>
    <row r="853" spans="10:19" x14ac:dyDescent="0.2">
      <c r="J853" s="47">
        <v>844</v>
      </c>
      <c r="K853" s="49"/>
      <c r="L853" s="43">
        <f t="shared" si="107"/>
        <v>14.392050286294587</v>
      </c>
      <c r="M853" s="44">
        <f t="shared" si="109"/>
        <v>1.5478151329513606E-3</v>
      </c>
      <c r="N853" s="53">
        <f t="shared" si="108"/>
        <v>6.7701367626005649E-2</v>
      </c>
      <c r="O853" s="54">
        <f t="shared" si="110"/>
        <v>0</v>
      </c>
      <c r="P853" s="63" t="str">
        <f t="shared" si="111"/>
        <v/>
      </c>
      <c r="Q853" s="65" t="str">
        <f t="shared" si="112"/>
        <v/>
      </c>
      <c r="R853" s="66" t="str">
        <f t="shared" si="113"/>
        <v/>
      </c>
      <c r="S853" s="65" t="str">
        <f t="shared" si="114"/>
        <v/>
      </c>
    </row>
    <row r="854" spans="10:19" x14ac:dyDescent="0.2">
      <c r="J854" s="47">
        <v>845</v>
      </c>
      <c r="K854" s="49"/>
      <c r="L854" s="43">
        <f t="shared" si="107"/>
        <v>14.393593878167804</v>
      </c>
      <c r="M854" s="44">
        <f t="shared" si="109"/>
        <v>1.5393761607171662E-3</v>
      </c>
      <c r="N854" s="53">
        <f t="shared" si="108"/>
        <v>6.7331433273130514E-2</v>
      </c>
      <c r="O854" s="54">
        <f t="shared" si="110"/>
        <v>0</v>
      </c>
      <c r="P854" s="63" t="str">
        <f t="shared" si="111"/>
        <v/>
      </c>
      <c r="Q854" s="65" t="str">
        <f t="shared" si="112"/>
        <v/>
      </c>
      <c r="R854" s="66" t="str">
        <f t="shared" si="113"/>
        <v/>
      </c>
      <c r="S854" s="65" t="str">
        <f t="shared" si="114"/>
        <v/>
      </c>
    </row>
    <row r="855" spans="10:19" x14ac:dyDescent="0.2">
      <c r="J855" s="47">
        <v>846</v>
      </c>
      <c r="K855" s="49"/>
      <c r="L855" s="43">
        <f t="shared" si="107"/>
        <v>14.395129053671591</v>
      </c>
      <c r="M855" s="44">
        <f t="shared" si="109"/>
        <v>1.5309823552386076E-3</v>
      </c>
      <c r="N855" s="53">
        <f t="shared" si="108"/>
        <v>6.6963487823890944E-2</v>
      </c>
      <c r="O855" s="54">
        <f t="shared" si="110"/>
        <v>0</v>
      </c>
      <c r="P855" s="63" t="str">
        <f t="shared" si="111"/>
        <v/>
      </c>
      <c r="Q855" s="65" t="str">
        <f t="shared" si="112"/>
        <v/>
      </c>
      <c r="R855" s="66" t="str">
        <f t="shared" si="113"/>
        <v/>
      </c>
      <c r="S855" s="65" t="str">
        <f t="shared" si="114"/>
        <v/>
      </c>
    </row>
    <row r="856" spans="10:19" x14ac:dyDescent="0.2">
      <c r="J856" s="47">
        <v>847</v>
      </c>
      <c r="K856" s="49"/>
      <c r="L856" s="43">
        <f t="shared" si="107"/>
        <v>14.396655857856366</v>
      </c>
      <c r="M856" s="44">
        <f t="shared" si="109"/>
        <v>1.5226334840410659E-3</v>
      </c>
      <c r="N856" s="53">
        <f t="shared" si="108"/>
        <v>6.6597520942226041E-2</v>
      </c>
      <c r="O856" s="54">
        <f t="shared" si="110"/>
        <v>1</v>
      </c>
      <c r="P856" s="63" t="str">
        <f t="shared" si="111"/>
        <v/>
      </c>
      <c r="Q856" s="65" t="str">
        <f t="shared" si="112"/>
        <v/>
      </c>
      <c r="R856" s="66" t="str">
        <f t="shared" si="113"/>
        <v/>
      </c>
      <c r="S856" s="65" t="str">
        <f t="shared" si="114"/>
        <v/>
      </c>
    </row>
    <row r="857" spans="10:19" x14ac:dyDescent="0.2">
      <c r="J857" s="47">
        <v>848</v>
      </c>
      <c r="K857" s="49"/>
      <c r="L857" s="43">
        <f t="shared" si="107"/>
        <v>14.398174335540631</v>
      </c>
      <c r="M857" s="44">
        <f t="shared" si="109"/>
        <v>1.5143293157442381E-3</v>
      </c>
      <c r="N857" s="53">
        <f t="shared" si="108"/>
        <v>6.6233522341839546E-2</v>
      </c>
      <c r="O857" s="54">
        <f t="shared" si="110"/>
        <v>2</v>
      </c>
      <c r="P857" s="63" t="str">
        <f t="shared" si="111"/>
        <v/>
      </c>
      <c r="Q857" s="65" t="str">
        <f t="shared" si="112"/>
        <v/>
      </c>
      <c r="R857" s="66" t="str">
        <f t="shared" si="113"/>
        <v/>
      </c>
      <c r="S857" s="65" t="str">
        <f t="shared" si="114"/>
        <v/>
      </c>
    </row>
    <row r="858" spans="10:19" x14ac:dyDescent="0.2">
      <c r="J858" s="47">
        <v>849</v>
      </c>
      <c r="K858" s="49"/>
      <c r="L858" s="43">
        <f t="shared" si="107"/>
        <v>14.399684531312047</v>
      </c>
      <c r="M858" s="44">
        <f t="shared" si="109"/>
        <v>1.5060696200581202E-3</v>
      </c>
      <c r="N858" s="53">
        <f t="shared" si="108"/>
        <v>6.5871481786011543E-2</v>
      </c>
      <c r="O858" s="54">
        <f t="shared" si="110"/>
        <v>3</v>
      </c>
      <c r="P858" s="63" t="str">
        <f t="shared" si="111"/>
        <v/>
      </c>
      <c r="Q858" s="65" t="str">
        <f t="shared" si="112"/>
        <v/>
      </c>
      <c r="R858" s="66" t="str">
        <f t="shared" si="113"/>
        <v/>
      </c>
      <c r="S858" s="65" t="str">
        <f t="shared" si="114"/>
        <v/>
      </c>
    </row>
    <row r="859" spans="10:19" x14ac:dyDescent="0.2">
      <c r="J859" s="47">
        <v>850</v>
      </c>
      <c r="K859" s="49"/>
      <c r="L859" s="43">
        <f t="shared" si="107"/>
        <v>14.401186489528536</v>
      </c>
      <c r="M859" s="44">
        <f t="shared" si="109"/>
        <v>1.4978541677790221E-3</v>
      </c>
      <c r="N859" s="53">
        <f t="shared" si="108"/>
        <v>6.5511389087411942E-2</v>
      </c>
      <c r="O859" s="54">
        <f t="shared" si="110"/>
        <v>4</v>
      </c>
      <c r="P859" s="63" t="str">
        <f t="shared" si="111"/>
        <v/>
      </c>
      <c r="Q859" s="65" t="str">
        <f t="shared" si="112"/>
        <v/>
      </c>
      <c r="R859" s="66" t="str">
        <f t="shared" si="113"/>
        <v/>
      </c>
      <c r="S859" s="65" t="str">
        <f t="shared" si="114"/>
        <v/>
      </c>
    </row>
    <row r="860" spans="10:19" x14ac:dyDescent="0.2">
      <c r="J860" s="47">
        <v>851</v>
      </c>
      <c r="K860" s="49"/>
      <c r="L860" s="43">
        <f t="shared" si="107"/>
        <v>14.402680254319355</v>
      </c>
      <c r="M860" s="44">
        <f t="shared" si="109"/>
        <v>1.4896827307855651E-3</v>
      </c>
      <c r="N860" s="53">
        <f t="shared" si="108"/>
        <v>6.5153234107890867E-2</v>
      </c>
      <c r="O860" s="54">
        <f t="shared" si="110"/>
        <v>5</v>
      </c>
      <c r="P860" s="63" t="str">
        <f t="shared" si="111"/>
        <v/>
      </c>
      <c r="Q860" s="65" t="str">
        <f t="shared" si="112"/>
        <v/>
      </c>
      <c r="R860" s="66" t="str">
        <f t="shared" si="113"/>
        <v/>
      </c>
      <c r="S860" s="65" t="str">
        <f t="shared" si="114"/>
        <v/>
      </c>
    </row>
    <row r="861" spans="10:19" x14ac:dyDescent="0.2">
      <c r="J861" s="47">
        <v>852</v>
      </c>
      <c r="K861" s="49"/>
      <c r="L861" s="43">
        <f t="shared" si="107"/>
        <v>14.404165869586176</v>
      </c>
      <c r="M861" s="44">
        <f t="shared" si="109"/>
        <v>1.4815550820346842E-3</v>
      </c>
      <c r="N861" s="53">
        <f t="shared" si="108"/>
        <v>6.4797006758304576E-2</v>
      </c>
      <c r="O861" s="54">
        <f t="shared" si="110"/>
        <v>6</v>
      </c>
      <c r="P861" s="63" t="str">
        <f t="shared" si="111"/>
        <v/>
      </c>
      <c r="Q861" s="65" t="str">
        <f t="shared" si="112"/>
        <v/>
      </c>
      <c r="R861" s="66" t="str">
        <f t="shared" si="113"/>
        <v/>
      </c>
      <c r="S861" s="65" t="str">
        <f t="shared" si="114"/>
        <v/>
      </c>
    </row>
    <row r="862" spans="10:19" x14ac:dyDescent="0.2">
      <c r="J862" s="47">
        <v>853</v>
      </c>
      <c r="K862" s="49"/>
      <c r="L862" s="43">
        <f t="shared" si="107"/>
        <v>14.405643379004166</v>
      </c>
      <c r="M862" s="44">
        <f t="shared" si="109"/>
        <v>1.4734709955576278E-3</v>
      </c>
      <c r="N862" s="53">
        <f t="shared" si="108"/>
        <v>6.4442696998309401E-2</v>
      </c>
      <c r="O862" s="54">
        <f t="shared" si="110"/>
        <v>7</v>
      </c>
      <c r="P862" s="63" t="str">
        <f t="shared" si="111"/>
        <v/>
      </c>
      <c r="Q862" s="65" t="str">
        <f t="shared" si="112"/>
        <v/>
      </c>
      <c r="R862" s="66" t="str">
        <f t="shared" si="113"/>
        <v/>
      </c>
      <c r="S862" s="65" t="str">
        <f t="shared" si="114"/>
        <v/>
      </c>
    </row>
    <row r="863" spans="10:19" x14ac:dyDescent="0.2">
      <c r="J863" s="47">
        <v>854</v>
      </c>
      <c r="K863" s="49"/>
      <c r="L863" s="43">
        <f t="shared" si="107"/>
        <v>14.40711282602307</v>
      </c>
      <c r="M863" s="44">
        <f t="shared" si="109"/>
        <v>1.4654302464559739E-3</v>
      </c>
      <c r="N863" s="53">
        <f t="shared" si="108"/>
        <v>6.4090294836153916E-2</v>
      </c>
      <c r="O863" s="54">
        <f t="shared" si="110"/>
        <v>8</v>
      </c>
      <c r="P863" s="63" t="str">
        <f t="shared" si="111"/>
        <v/>
      </c>
      <c r="Q863" s="65" t="str">
        <f t="shared" si="112"/>
        <v/>
      </c>
      <c r="R863" s="66" t="str">
        <f t="shared" si="113"/>
        <v/>
      </c>
      <c r="S863" s="65" t="str">
        <f t="shared" si="114"/>
        <v/>
      </c>
    </row>
    <row r="864" spans="10:19" x14ac:dyDescent="0.2">
      <c r="J864" s="47">
        <v>855</v>
      </c>
      <c r="K864" s="49"/>
      <c r="L864" s="43">
        <f t="shared" si="107"/>
        <v>14.408574253868249</v>
      </c>
      <c r="M864" s="44">
        <f t="shared" si="109"/>
        <v>1.4574326108976279E-3</v>
      </c>
      <c r="N864" s="53">
        <f t="shared" si="108"/>
        <v>6.3739790328510182E-2</v>
      </c>
      <c r="O864" s="54">
        <f t="shared" si="110"/>
        <v>9</v>
      </c>
      <c r="P864" s="63" t="str">
        <f t="shared" si="111"/>
        <v/>
      </c>
      <c r="Q864" s="65" t="str">
        <f t="shared" si="112"/>
        <v/>
      </c>
      <c r="R864" s="66" t="str">
        <f t="shared" si="113"/>
        <v/>
      </c>
      <c r="S864" s="65" t="str">
        <f t="shared" si="114"/>
        <v/>
      </c>
    </row>
    <row r="865" spans="10:19" x14ac:dyDescent="0.2">
      <c r="J865" s="47">
        <v>856</v>
      </c>
      <c r="K865" s="49"/>
      <c r="L865" s="43">
        <f t="shared" si="107"/>
        <v>14.410027705541779</v>
      </c>
      <c r="M865" s="44">
        <f t="shared" si="109"/>
        <v>1.4494778661128425E-3</v>
      </c>
      <c r="N865" s="53">
        <f t="shared" si="108"/>
        <v>6.3391173580265914E-2</v>
      </c>
      <c r="O865" s="54">
        <f t="shared" si="110"/>
        <v>10</v>
      </c>
      <c r="P865" s="63" t="str">
        <f t="shared" si="111"/>
        <v/>
      </c>
      <c r="Q865" s="65" t="str">
        <f t="shared" si="112"/>
        <v/>
      </c>
      <c r="R865" s="66" t="str">
        <f t="shared" si="113"/>
        <v/>
      </c>
      <c r="S865" s="65" t="str">
        <f t="shared" si="114"/>
        <v/>
      </c>
    </row>
    <row r="866" spans="10:19" x14ac:dyDescent="0.2">
      <c r="J866" s="47">
        <v>857</v>
      </c>
      <c r="K866" s="49"/>
      <c r="L866" s="43">
        <f t="shared" si="107"/>
        <v>14.411473223823487</v>
      </c>
      <c r="M866" s="44">
        <f t="shared" si="109"/>
        <v>1.4415657903902172E-3</v>
      </c>
      <c r="N866" s="53">
        <f t="shared" si="108"/>
        <v>6.304443474433441E-2</v>
      </c>
      <c r="O866" s="54">
        <f t="shared" si="110"/>
        <v>11</v>
      </c>
      <c r="P866" s="63" t="str">
        <f t="shared" si="111"/>
        <v/>
      </c>
      <c r="Q866" s="65" t="str">
        <f t="shared" si="112"/>
        <v/>
      </c>
      <c r="R866" s="66" t="str">
        <f t="shared" si="113"/>
        <v/>
      </c>
      <c r="S866" s="65" t="str">
        <f t="shared" si="114"/>
        <v/>
      </c>
    </row>
    <row r="867" spans="10:19" x14ac:dyDescent="0.2">
      <c r="J867" s="47">
        <v>858</v>
      </c>
      <c r="K867" s="49"/>
      <c r="L867" s="43">
        <f t="shared" si="107"/>
        <v>14.412910851272013</v>
      </c>
      <c r="M867" s="44">
        <f t="shared" si="109"/>
        <v>1.4336961630727221E-3</v>
      </c>
      <c r="N867" s="53">
        <f t="shared" si="108"/>
        <v>6.2699564021471588E-2</v>
      </c>
      <c r="O867" s="54">
        <f t="shared" si="110"/>
        <v>12</v>
      </c>
      <c r="P867" s="63" t="str">
        <f t="shared" si="111"/>
        <v/>
      </c>
      <c r="Q867" s="65" t="str">
        <f t="shared" si="112"/>
        <v/>
      </c>
      <c r="R867" s="66" t="str">
        <f t="shared" si="113"/>
        <v/>
      </c>
      <c r="S867" s="65" t="str">
        <f t="shared" si="114"/>
        <v/>
      </c>
    </row>
    <row r="868" spans="10:19" x14ac:dyDescent="0.2">
      <c r="J868" s="47">
        <v>859</v>
      </c>
      <c r="K868" s="49"/>
      <c r="L868" s="43">
        <f t="shared" si="107"/>
        <v>14.414340630225887</v>
      </c>
      <c r="M868" s="44">
        <f t="shared" si="109"/>
        <v>1.4258687645537158E-3</v>
      </c>
      <c r="N868" s="53">
        <f t="shared" si="108"/>
        <v>6.2356551660048609E-2</v>
      </c>
      <c r="O868" s="54">
        <f t="shared" si="110"/>
        <v>13</v>
      </c>
      <c r="P868" s="63" t="str">
        <f t="shared" si="111"/>
        <v/>
      </c>
      <c r="Q868" s="65" t="str">
        <f t="shared" si="112"/>
        <v/>
      </c>
      <c r="R868" s="66" t="str">
        <f t="shared" si="113"/>
        <v/>
      </c>
      <c r="S868" s="65" t="str">
        <f t="shared" si="114"/>
        <v/>
      </c>
    </row>
    <row r="869" spans="10:19" x14ac:dyDescent="0.2">
      <c r="J869" s="47">
        <v>860</v>
      </c>
      <c r="K869" s="49"/>
      <c r="L869" s="43">
        <f t="shared" si="107"/>
        <v>14.415762602804527</v>
      </c>
      <c r="M869" s="44">
        <f t="shared" si="109"/>
        <v>1.418083376272955E-3</v>
      </c>
      <c r="N869" s="53">
        <f t="shared" si="108"/>
        <v>6.2015387955904444E-2</v>
      </c>
      <c r="O869" s="54">
        <f t="shared" si="110"/>
        <v>14</v>
      </c>
      <c r="P869" s="63" t="str">
        <f t="shared" si="111"/>
        <v/>
      </c>
      <c r="Q869" s="65" t="str">
        <f t="shared" si="112"/>
        <v/>
      </c>
      <c r="R869" s="66" t="str">
        <f t="shared" si="113"/>
        <v/>
      </c>
      <c r="S869" s="65" t="str">
        <f t="shared" si="114"/>
        <v/>
      </c>
    </row>
    <row r="870" spans="10:19" x14ac:dyDescent="0.2">
      <c r="J870" s="47">
        <v>861</v>
      </c>
      <c r="K870" s="49"/>
      <c r="L870" s="43">
        <f t="shared" si="107"/>
        <v>14.417176810909329</v>
      </c>
      <c r="M870" s="44">
        <f t="shared" si="109"/>
        <v>1.4103397807126293E-3</v>
      </c>
      <c r="N870" s="53">
        <f t="shared" si="108"/>
        <v>6.1676063252125601E-2</v>
      </c>
      <c r="O870" s="54">
        <f t="shared" si="110"/>
        <v>15</v>
      </c>
      <c r="P870" s="63" t="str">
        <f t="shared" si="111"/>
        <v/>
      </c>
      <c r="Q870" s="65" t="str">
        <f t="shared" si="112"/>
        <v/>
      </c>
      <c r="R870" s="66" t="str">
        <f t="shared" si="113"/>
        <v/>
      </c>
      <c r="S870" s="65" t="str">
        <f t="shared" si="114"/>
        <v/>
      </c>
    </row>
    <row r="871" spans="10:19" x14ac:dyDescent="0.2">
      <c r="J871" s="47">
        <v>862</v>
      </c>
      <c r="K871" s="49"/>
      <c r="L871" s="43">
        <f t="shared" si="107"/>
        <v>14.418583296224684</v>
      </c>
      <c r="M871" s="44">
        <f t="shared" si="109"/>
        <v>1.4026377613933789E-3</v>
      </c>
      <c r="N871" s="53">
        <f t="shared" si="108"/>
        <v>6.1338567938864941E-2</v>
      </c>
      <c r="O871" s="54">
        <f t="shared" si="110"/>
        <v>16</v>
      </c>
      <c r="P871" s="63" t="str">
        <f t="shared" si="111"/>
        <v/>
      </c>
      <c r="Q871" s="65" t="str">
        <f t="shared" si="112"/>
        <v/>
      </c>
      <c r="R871" s="66" t="str">
        <f t="shared" si="113"/>
        <v/>
      </c>
      <c r="S871" s="65" t="str">
        <f t="shared" si="114"/>
        <v/>
      </c>
    </row>
    <row r="872" spans="10:19" x14ac:dyDescent="0.2">
      <c r="J872" s="47">
        <v>863</v>
      </c>
      <c r="K872" s="49"/>
      <c r="L872" s="43">
        <f t="shared" si="107"/>
        <v>14.419982100219034</v>
      </c>
      <c r="M872" s="44">
        <f t="shared" si="109"/>
        <v>1.3949771028703283E-3</v>
      </c>
      <c r="N872" s="53">
        <f t="shared" si="108"/>
        <v>6.1002892453133839E-2</v>
      </c>
      <c r="O872" s="54">
        <f t="shared" si="110"/>
        <v>17</v>
      </c>
      <c r="P872" s="63" t="str">
        <f t="shared" si="111"/>
        <v/>
      </c>
      <c r="Q872" s="65" t="str">
        <f t="shared" si="112"/>
        <v/>
      </c>
      <c r="R872" s="66" t="str">
        <f t="shared" si="113"/>
        <v/>
      </c>
      <c r="S872" s="65" t="str">
        <f t="shared" si="114"/>
        <v/>
      </c>
    </row>
    <row r="873" spans="10:19" x14ac:dyDescent="0.2">
      <c r="J873" s="47">
        <v>864</v>
      </c>
      <c r="K873" s="49"/>
      <c r="L873" s="43">
        <f t="shared" si="107"/>
        <v>14.421373264145876</v>
      </c>
      <c r="M873" s="44">
        <f t="shared" si="109"/>
        <v>1.3873575907291137E-3</v>
      </c>
      <c r="N873" s="53">
        <f t="shared" si="108"/>
        <v>6.06690272786512E-2</v>
      </c>
      <c r="O873" s="54">
        <f t="shared" si="110"/>
        <v>18</v>
      </c>
      <c r="P873" s="63" t="str">
        <f t="shared" si="111"/>
        <v/>
      </c>
      <c r="Q873" s="65" t="str">
        <f t="shared" si="112"/>
        <v/>
      </c>
      <c r="R873" s="66" t="str">
        <f t="shared" si="113"/>
        <v/>
      </c>
      <c r="S873" s="65" t="str">
        <f t="shared" si="114"/>
        <v/>
      </c>
    </row>
    <row r="874" spans="10:19" x14ac:dyDescent="0.2">
      <c r="J874" s="47">
        <v>865</v>
      </c>
      <c r="K874" s="49"/>
      <c r="L874" s="43">
        <f t="shared" si="107"/>
        <v>14.422756829044813</v>
      </c>
      <c r="M874" s="44">
        <f t="shared" si="109"/>
        <v>1.3797790115819247E-3</v>
      </c>
      <c r="N874" s="53">
        <f t="shared" si="108"/>
        <v>6.0336962945596539E-2</v>
      </c>
      <c r="O874" s="54">
        <f t="shared" si="110"/>
        <v>19</v>
      </c>
      <c r="P874" s="63" t="str">
        <f t="shared" si="111"/>
        <v/>
      </c>
      <c r="Q874" s="65" t="str">
        <f t="shared" si="112"/>
        <v/>
      </c>
      <c r="R874" s="66" t="str">
        <f t="shared" si="113"/>
        <v/>
      </c>
      <c r="S874" s="65" t="str">
        <f t="shared" si="114"/>
        <v/>
      </c>
    </row>
    <row r="875" spans="10:19" x14ac:dyDescent="0.2">
      <c r="J875" s="47">
        <v>866</v>
      </c>
      <c r="K875" s="49"/>
      <c r="L875" s="43">
        <f t="shared" si="107"/>
        <v>14.424132835742572</v>
      </c>
      <c r="M875" s="44">
        <f t="shared" si="109"/>
        <v>1.3722411530635414E-3</v>
      </c>
      <c r="N875" s="53">
        <f t="shared" si="108"/>
        <v>6.0006690030464327E-2</v>
      </c>
      <c r="O875" s="54">
        <f t="shared" si="110"/>
        <v>20</v>
      </c>
      <c r="P875" s="63" t="str">
        <f t="shared" si="111"/>
        <v/>
      </c>
      <c r="Q875" s="65" t="str">
        <f t="shared" si="112"/>
        <v/>
      </c>
      <c r="R875" s="66" t="str">
        <f t="shared" si="113"/>
        <v/>
      </c>
      <c r="S875" s="65" t="str">
        <f t="shared" si="114"/>
        <v/>
      </c>
    </row>
    <row r="876" spans="10:19" x14ac:dyDescent="0.2">
      <c r="J876" s="47">
        <v>867</v>
      </c>
      <c r="K876" s="49"/>
      <c r="L876" s="43">
        <f t="shared" si="107"/>
        <v>14.425501324854023</v>
      </c>
      <c r="M876" s="44">
        <f t="shared" si="109"/>
        <v>1.3647438038273793E-3</v>
      </c>
      <c r="N876" s="53">
        <f t="shared" si="108"/>
        <v>5.9678199155856149E-2</v>
      </c>
      <c r="O876" s="54">
        <f t="shared" si="110"/>
        <v>21</v>
      </c>
      <c r="P876" s="63" t="str">
        <f t="shared" si="111"/>
        <v/>
      </c>
      <c r="Q876" s="65" t="str">
        <f t="shared" si="112"/>
        <v/>
      </c>
      <c r="R876" s="66" t="str">
        <f t="shared" si="113"/>
        <v/>
      </c>
      <c r="S876" s="65" t="str">
        <f t="shared" si="114"/>
        <v/>
      </c>
    </row>
    <row r="877" spans="10:19" x14ac:dyDescent="0.2">
      <c r="J877" s="47">
        <v>868</v>
      </c>
      <c r="K877" s="49"/>
      <c r="L877" s="43">
        <f t="shared" si="107"/>
        <v>14.426862336783199</v>
      </c>
      <c r="M877" s="44">
        <f t="shared" si="109"/>
        <v>1.3572867535415318E-3</v>
      </c>
      <c r="N877" s="53">
        <f t="shared" si="108"/>
        <v>5.9351480990297745E-2</v>
      </c>
      <c r="O877" s="54">
        <f t="shared" si="110"/>
        <v>22</v>
      </c>
      <c r="P877" s="63" t="str">
        <f t="shared" si="111"/>
        <v/>
      </c>
      <c r="Q877" s="65" t="str">
        <f t="shared" si="112"/>
        <v/>
      </c>
      <c r="R877" s="66" t="str">
        <f t="shared" si="113"/>
        <v/>
      </c>
      <c r="S877" s="65" t="str">
        <f t="shared" si="114"/>
        <v/>
      </c>
    </row>
    <row r="878" spans="10:19" x14ac:dyDescent="0.2">
      <c r="J878" s="47">
        <v>869</v>
      </c>
      <c r="K878" s="49"/>
      <c r="L878" s="43">
        <f t="shared" si="107"/>
        <v>14.428215911724303</v>
      </c>
      <c r="M878" s="44">
        <f t="shared" si="109"/>
        <v>1.3498697928848334E-3</v>
      </c>
      <c r="N878" s="53">
        <f t="shared" si="108"/>
        <v>5.9026526248034727E-2</v>
      </c>
      <c r="O878" s="54">
        <f t="shared" si="110"/>
        <v>23</v>
      </c>
      <c r="P878" s="63" t="str">
        <f t="shared" si="111"/>
        <v/>
      </c>
      <c r="Q878" s="65" t="str">
        <f t="shared" si="112"/>
        <v/>
      </c>
      <c r="R878" s="66" t="str">
        <f t="shared" si="113"/>
        <v/>
      </c>
      <c r="S878" s="65" t="str">
        <f t="shared" si="114"/>
        <v/>
      </c>
    </row>
    <row r="879" spans="10:19" x14ac:dyDescent="0.2">
      <c r="J879" s="47">
        <v>870</v>
      </c>
      <c r="K879" s="49"/>
      <c r="L879" s="43">
        <f t="shared" si="107"/>
        <v>14.429562089662728</v>
      </c>
      <c r="M879" s="44">
        <f t="shared" si="109"/>
        <v>1.3424927135429073E-3</v>
      </c>
      <c r="N879" s="53">
        <f t="shared" si="108"/>
        <v>5.8703325688858499E-2</v>
      </c>
      <c r="O879" s="54">
        <f t="shared" si="110"/>
        <v>24</v>
      </c>
      <c r="P879" s="63" t="str">
        <f t="shared" si="111"/>
        <v/>
      </c>
      <c r="Q879" s="65" t="str">
        <f t="shared" si="112"/>
        <v/>
      </c>
      <c r="R879" s="66" t="str">
        <f t="shared" si="113"/>
        <v/>
      </c>
      <c r="S879" s="65" t="str">
        <f t="shared" si="114"/>
        <v/>
      </c>
    </row>
    <row r="880" spans="10:19" x14ac:dyDescent="0.2">
      <c r="J880" s="47">
        <v>871</v>
      </c>
      <c r="K880" s="49"/>
      <c r="L880" s="43">
        <f t="shared" si="107"/>
        <v>14.430900910376046</v>
      </c>
      <c r="M880" s="44">
        <f t="shared" si="109"/>
        <v>1.3351553082042262E-3</v>
      </c>
      <c r="N880" s="53">
        <f t="shared" si="108"/>
        <v>5.8381870117916179E-2</v>
      </c>
      <c r="O880" s="54">
        <f t="shared" si="110"/>
        <v>25</v>
      </c>
      <c r="P880" s="63" t="str">
        <f t="shared" si="111"/>
        <v/>
      </c>
      <c r="Q880" s="65" t="str">
        <f t="shared" si="112"/>
        <v/>
      </c>
      <c r="R880" s="66" t="str">
        <f t="shared" si="113"/>
        <v/>
      </c>
      <c r="S880" s="65" t="str">
        <f t="shared" si="114"/>
        <v/>
      </c>
    </row>
    <row r="881" spans="10:19" x14ac:dyDescent="0.2">
      <c r="J881" s="47">
        <v>872</v>
      </c>
      <c r="K881" s="49"/>
      <c r="L881" s="43">
        <f t="shared" si="107"/>
        <v>14.432232413435026</v>
      </c>
      <c r="M881" s="44">
        <f t="shared" si="109"/>
        <v>1.3278573705561886E-3</v>
      </c>
      <c r="N881" s="53">
        <f t="shared" si="108"/>
        <v>5.8062150385513434E-2</v>
      </c>
      <c r="O881" s="54">
        <f t="shared" si="110"/>
        <v>26</v>
      </c>
      <c r="P881" s="63" t="str">
        <f t="shared" si="111"/>
        <v/>
      </c>
      <c r="Q881" s="65" t="str">
        <f t="shared" si="112"/>
        <v/>
      </c>
      <c r="R881" s="66" t="str">
        <f t="shared" si="113"/>
        <v/>
      </c>
      <c r="S881" s="65" t="str">
        <f t="shared" si="114"/>
        <v/>
      </c>
    </row>
    <row r="882" spans="10:19" x14ac:dyDescent="0.2">
      <c r="J882" s="47">
        <v>873</v>
      </c>
      <c r="K882" s="49"/>
      <c r="L882" s="43">
        <f t="shared" si="107"/>
        <v>14.433556638204607</v>
      </c>
      <c r="M882" s="44">
        <f t="shared" si="109"/>
        <v>1.3205986952811756E-3</v>
      </c>
      <c r="N882" s="53">
        <f t="shared" si="108"/>
        <v>5.7744157386942163E-2</v>
      </c>
      <c r="O882" s="54">
        <f t="shared" si="110"/>
        <v>27</v>
      </c>
      <c r="P882" s="63" t="str">
        <f t="shared" si="111"/>
        <v/>
      </c>
      <c r="Q882" s="65" t="str">
        <f t="shared" si="112"/>
        <v/>
      </c>
      <c r="R882" s="66" t="str">
        <f t="shared" si="113"/>
        <v/>
      </c>
      <c r="S882" s="65" t="str">
        <f t="shared" si="114"/>
        <v/>
      </c>
    </row>
    <row r="883" spans="10:19" x14ac:dyDescent="0.2">
      <c r="J883" s="47">
        <v>874</v>
      </c>
      <c r="K883" s="49"/>
      <c r="L883" s="43">
        <f t="shared" si="107"/>
        <v>14.434873623844924</v>
      </c>
      <c r="M883" s="44">
        <f t="shared" si="109"/>
        <v>1.3133790780526376E-3</v>
      </c>
      <c r="N883" s="53">
        <f t="shared" si="108"/>
        <v>5.7427882062270896E-2</v>
      </c>
      <c r="O883" s="54">
        <f t="shared" si="110"/>
        <v>28</v>
      </c>
      <c r="P883" s="63" t="str">
        <f t="shared" si="111"/>
        <v/>
      </c>
      <c r="Q883" s="65" t="str">
        <f t="shared" si="112"/>
        <v/>
      </c>
      <c r="R883" s="66" t="str">
        <f t="shared" si="113"/>
        <v/>
      </c>
      <c r="S883" s="65" t="str">
        <f t="shared" si="114"/>
        <v/>
      </c>
    </row>
    <row r="884" spans="10:19" x14ac:dyDescent="0.2">
      <c r="J884" s="47">
        <v>875</v>
      </c>
      <c r="K884" s="49"/>
      <c r="L884" s="43">
        <f t="shared" si="107"/>
        <v>14.436183409312271</v>
      </c>
      <c r="M884" s="44">
        <f t="shared" si="109"/>
        <v>1.306198315531166E-3</v>
      </c>
      <c r="N884" s="53">
        <f t="shared" si="108"/>
        <v>5.7113315396172482E-2</v>
      </c>
      <c r="O884" s="54">
        <f t="shared" si="110"/>
        <v>29</v>
      </c>
      <c r="P884" s="63" t="str">
        <f t="shared" si="111"/>
        <v/>
      </c>
      <c r="Q884" s="65" t="str">
        <f t="shared" si="112"/>
        <v/>
      </c>
      <c r="R884" s="66" t="str">
        <f t="shared" si="113"/>
        <v/>
      </c>
      <c r="S884" s="65" t="str">
        <f t="shared" si="114"/>
        <v/>
      </c>
    </row>
    <row r="885" spans="10:19" x14ac:dyDescent="0.2">
      <c r="J885" s="47">
        <v>876</v>
      </c>
      <c r="K885" s="49"/>
      <c r="L885" s="43">
        <f t="shared" si="107"/>
        <v>14.43748603336009</v>
      </c>
      <c r="M885" s="44">
        <f t="shared" si="109"/>
        <v>1.2990562053605879E-3</v>
      </c>
      <c r="N885" s="53">
        <f t="shared" si="108"/>
        <v>5.6800448417750005E-2</v>
      </c>
      <c r="O885" s="54">
        <f t="shared" si="110"/>
        <v>30</v>
      </c>
      <c r="P885" s="63" t="str">
        <f t="shared" si="111"/>
        <v/>
      </c>
      <c r="Q885" s="65" t="str">
        <f t="shared" si="112"/>
        <v/>
      </c>
      <c r="R885" s="66" t="str">
        <f t="shared" si="113"/>
        <v/>
      </c>
      <c r="S885" s="65" t="str">
        <f t="shared" si="114"/>
        <v/>
      </c>
    </row>
    <row r="886" spans="10:19" x14ac:dyDescent="0.2">
      <c r="J886" s="47">
        <v>877</v>
      </c>
      <c r="K886" s="49"/>
      <c r="L886" s="43">
        <f t="shared" si="107"/>
        <v>14.438781534539972</v>
      </c>
      <c r="M886" s="44">
        <f t="shared" si="109"/>
        <v>1.2919525461640531E-3</v>
      </c>
      <c r="N886" s="53">
        <f t="shared" si="108"/>
        <v>5.6489272200309415E-2</v>
      </c>
      <c r="O886" s="54">
        <f t="shared" si="110"/>
        <v>31</v>
      </c>
      <c r="P886" s="63" t="str">
        <f t="shared" si="111"/>
        <v/>
      </c>
      <c r="Q886" s="65" t="str">
        <f t="shared" si="112"/>
        <v/>
      </c>
      <c r="R886" s="66" t="str">
        <f t="shared" si="113"/>
        <v/>
      </c>
      <c r="S886" s="65" t="str">
        <f t="shared" si="114"/>
        <v/>
      </c>
    </row>
    <row r="887" spans="10:19" x14ac:dyDescent="0.2">
      <c r="J887" s="47">
        <v>878</v>
      </c>
      <c r="K887" s="49"/>
      <c r="L887" s="43">
        <f t="shared" si="107"/>
        <v>14.440069951202599</v>
      </c>
      <c r="M887" s="44">
        <f t="shared" si="109"/>
        <v>1.2848871375401335E-3</v>
      </c>
      <c r="N887" s="53">
        <f t="shared" si="108"/>
        <v>5.6179777861226299E-2</v>
      </c>
      <c r="O887" s="54">
        <f t="shared" si="110"/>
        <v>32</v>
      </c>
      <c r="P887" s="63" t="str">
        <f t="shared" si="111"/>
        <v/>
      </c>
      <c r="Q887" s="65" t="str">
        <f t="shared" si="112"/>
        <v/>
      </c>
      <c r="R887" s="66" t="str">
        <f t="shared" si="113"/>
        <v/>
      </c>
      <c r="S887" s="65" t="str">
        <f t="shared" si="114"/>
        <v/>
      </c>
    </row>
    <row r="888" spans="10:19" x14ac:dyDescent="0.2">
      <c r="J888" s="47">
        <v>879</v>
      </c>
      <c r="K888" s="49"/>
      <c r="L888" s="43">
        <f t="shared" si="107"/>
        <v>14.441351321498754</v>
      </c>
      <c r="M888" s="44">
        <f t="shared" si="109"/>
        <v>1.2778597800589175E-3</v>
      </c>
      <c r="N888" s="53">
        <f t="shared" si="108"/>
        <v>5.5871956561713176E-2</v>
      </c>
      <c r="O888" s="54">
        <f t="shared" si="110"/>
        <v>33</v>
      </c>
      <c r="P888" s="63" t="str">
        <f t="shared" si="111"/>
        <v/>
      </c>
      <c r="Q888" s="65" t="str">
        <f t="shared" si="112"/>
        <v/>
      </c>
      <c r="R888" s="66" t="str">
        <f t="shared" si="113"/>
        <v/>
      </c>
      <c r="S888" s="65" t="str">
        <f t="shared" si="114"/>
        <v/>
      </c>
    </row>
    <row r="889" spans="10:19" x14ac:dyDescent="0.2">
      <c r="J889" s="47">
        <v>880</v>
      </c>
      <c r="K889" s="49"/>
      <c r="L889" s="43">
        <f t="shared" si="107"/>
        <v>14.442625683380266</v>
      </c>
      <c r="M889" s="44">
        <f t="shared" si="109"/>
        <v>1.2708702752581358E-3</v>
      </c>
      <c r="N889" s="53">
        <f t="shared" si="108"/>
        <v>5.556579950665963E-2</v>
      </c>
      <c r="O889" s="54">
        <f t="shared" si="110"/>
        <v>34</v>
      </c>
      <c r="P889" s="63" t="str">
        <f t="shared" si="111"/>
        <v/>
      </c>
      <c r="Q889" s="65" t="str">
        <f t="shared" si="112"/>
        <v/>
      </c>
      <c r="R889" s="66" t="str">
        <f t="shared" si="113"/>
        <v/>
      </c>
      <c r="S889" s="65" t="str">
        <f t="shared" si="114"/>
        <v/>
      </c>
    </row>
    <row r="890" spans="10:19" x14ac:dyDescent="0.2">
      <c r="J890" s="47">
        <v>881</v>
      </c>
      <c r="K890" s="49"/>
      <c r="L890" s="43">
        <f t="shared" si="107"/>
        <v>14.443893074600986</v>
      </c>
      <c r="M890" s="44">
        <f t="shared" si="109"/>
        <v>1.263918425639259E-3</v>
      </c>
      <c r="N890" s="53">
        <f t="shared" si="108"/>
        <v>5.5261297944452892E-2</v>
      </c>
      <c r="O890" s="54">
        <f t="shared" si="110"/>
        <v>35</v>
      </c>
      <c r="P890" s="63" t="str">
        <f t="shared" si="111"/>
        <v/>
      </c>
      <c r="Q890" s="65" t="str">
        <f t="shared" si="112"/>
        <v/>
      </c>
      <c r="R890" s="66" t="str">
        <f t="shared" si="113"/>
        <v/>
      </c>
      <c r="S890" s="65" t="str">
        <f t="shared" si="114"/>
        <v/>
      </c>
    </row>
    <row r="891" spans="10:19" x14ac:dyDescent="0.2">
      <c r="J891" s="47">
        <v>882</v>
      </c>
      <c r="K891" s="49"/>
      <c r="L891" s="43">
        <f t="shared" si="107"/>
        <v>14.445153532717747</v>
      </c>
      <c r="M891" s="44">
        <f t="shared" si="109"/>
        <v>1.2570040346636243E-3</v>
      </c>
      <c r="N891" s="53">
        <f t="shared" si="108"/>
        <v>5.4958443166775339E-2</v>
      </c>
      <c r="O891" s="54">
        <f t="shared" si="110"/>
        <v>36</v>
      </c>
      <c r="P891" s="63" t="str">
        <f t="shared" si="111"/>
        <v/>
      </c>
      <c r="Q891" s="65" t="str">
        <f t="shared" si="112"/>
        <v/>
      </c>
      <c r="R891" s="66" t="str">
        <f t="shared" si="113"/>
        <v/>
      </c>
      <c r="S891" s="65" t="str">
        <f t="shared" si="114"/>
        <v/>
      </c>
    </row>
    <row r="892" spans="10:19" x14ac:dyDescent="0.2">
      <c r="J892" s="47">
        <v>883</v>
      </c>
      <c r="K892" s="49"/>
      <c r="L892" s="43">
        <f t="shared" si="107"/>
        <v>14.446407095091322</v>
      </c>
      <c r="M892" s="44">
        <f t="shared" si="109"/>
        <v>1.2501269067485654E-3</v>
      </c>
      <c r="N892" s="53">
        <f t="shared" si="108"/>
        <v>5.4657226508425083E-2</v>
      </c>
      <c r="O892" s="54">
        <f t="shared" si="110"/>
        <v>37</v>
      </c>
      <c r="P892" s="63" t="str">
        <f t="shared" si="111"/>
        <v/>
      </c>
      <c r="Q892" s="65" t="str">
        <f t="shared" si="112"/>
        <v/>
      </c>
      <c r="R892" s="66" t="str">
        <f t="shared" si="113"/>
        <v/>
      </c>
      <c r="S892" s="65" t="str">
        <f t="shared" si="114"/>
        <v/>
      </c>
    </row>
    <row r="893" spans="10:19" x14ac:dyDescent="0.2">
      <c r="J893" s="47">
        <v>884</v>
      </c>
      <c r="K893" s="49"/>
      <c r="L893" s="43">
        <f t="shared" si="107"/>
        <v>14.447653798887378</v>
      </c>
      <c r="M893" s="44">
        <f t="shared" si="109"/>
        <v>1.243286847263542E-3</v>
      </c>
      <c r="N893" s="53">
        <f t="shared" si="108"/>
        <v>5.4357639347141884E-2</v>
      </c>
      <c r="O893" s="54">
        <f t="shared" si="110"/>
        <v>38</v>
      </c>
      <c r="P893" s="63" t="str">
        <f t="shared" si="111"/>
        <v/>
      </c>
      <c r="Q893" s="65" t="str">
        <f t="shared" si="112"/>
        <v/>
      </c>
      <c r="R893" s="66" t="str">
        <f t="shared" si="113"/>
        <v/>
      </c>
      <c r="S893" s="65" t="str">
        <f t="shared" si="114"/>
        <v/>
      </c>
    </row>
    <row r="894" spans="10:19" x14ac:dyDescent="0.2">
      <c r="J894" s="47">
        <v>885</v>
      </c>
      <c r="K894" s="49"/>
      <c r="L894" s="43">
        <f t="shared" si="107"/>
        <v>14.448893681077422</v>
      </c>
      <c r="M894" s="44">
        <f t="shared" si="109"/>
        <v>1.2364836625262813E-3</v>
      </c>
      <c r="N894" s="53">
        <f t="shared" si="108"/>
        <v>5.4059673103422412E-2</v>
      </c>
      <c r="O894" s="54">
        <f t="shared" si="110"/>
        <v>39</v>
      </c>
      <c r="P894" s="63" t="str">
        <f t="shared" si="111"/>
        <v/>
      </c>
      <c r="Q894" s="65" t="str">
        <f t="shared" si="112"/>
        <v/>
      </c>
      <c r="R894" s="66" t="str">
        <f t="shared" si="113"/>
        <v/>
      </c>
      <c r="S894" s="65" t="str">
        <f t="shared" si="114"/>
        <v/>
      </c>
    </row>
    <row r="895" spans="10:19" x14ac:dyDescent="0.2">
      <c r="J895" s="47">
        <v>886</v>
      </c>
      <c r="K895" s="49"/>
      <c r="L895" s="43">
        <f t="shared" si="107"/>
        <v>14.450126778439754</v>
      </c>
      <c r="M895" s="44">
        <f t="shared" si="109"/>
        <v>1.2297171597989186E-3</v>
      </c>
      <c r="N895" s="53">
        <f t="shared" si="108"/>
        <v>5.3763319240326624E-2</v>
      </c>
      <c r="O895" s="54">
        <f t="shared" si="110"/>
        <v>40</v>
      </c>
      <c r="P895" s="63" t="str">
        <f t="shared" si="111"/>
        <v/>
      </c>
      <c r="Q895" s="65" t="str">
        <f t="shared" si="112"/>
        <v/>
      </c>
      <c r="R895" s="66" t="str">
        <f t="shared" si="113"/>
        <v/>
      </c>
      <c r="S895" s="65" t="str">
        <f t="shared" si="114"/>
        <v/>
      </c>
    </row>
    <row r="896" spans="10:19" x14ac:dyDescent="0.2">
      <c r="J896" s="47">
        <v>887</v>
      </c>
      <c r="K896" s="49"/>
      <c r="L896" s="43">
        <f t="shared" si="107"/>
        <v>14.451353127560415</v>
      </c>
      <c r="M896" s="44">
        <f t="shared" si="109"/>
        <v>1.2229871472841584E-3</v>
      </c>
      <c r="N896" s="53">
        <f t="shared" si="108"/>
        <v>5.3468569263296573E-2</v>
      </c>
      <c r="O896" s="54">
        <f t="shared" si="110"/>
        <v>41</v>
      </c>
      <c r="P896" s="63" t="str">
        <f t="shared" si="111"/>
        <v/>
      </c>
      <c r="Q896" s="65" t="str">
        <f t="shared" si="112"/>
        <v/>
      </c>
      <c r="R896" s="66" t="str">
        <f t="shared" si="113"/>
        <v/>
      </c>
      <c r="S896" s="65" t="str">
        <f t="shared" si="114"/>
        <v/>
      </c>
    </row>
    <row r="897" spans="10:19" x14ac:dyDescent="0.2">
      <c r="J897" s="47">
        <v>888</v>
      </c>
      <c r="K897" s="49"/>
      <c r="L897" s="43">
        <f t="shared" si="107"/>
        <v>14.452572764834098</v>
      </c>
      <c r="M897" s="44">
        <f t="shared" si="109"/>
        <v>1.2162934341214309E-3</v>
      </c>
      <c r="N897" s="53">
        <f t="shared" si="108"/>
        <v>5.3175414720007197E-2</v>
      </c>
      <c r="O897" s="54">
        <f t="shared" si="110"/>
        <v>42</v>
      </c>
      <c r="P897" s="63" t="str">
        <f t="shared" si="111"/>
        <v/>
      </c>
      <c r="Q897" s="65" t="str">
        <f t="shared" si="112"/>
        <v/>
      </c>
      <c r="R897" s="66" t="str">
        <f t="shared" si="113"/>
        <v/>
      </c>
      <c r="S897" s="65" t="str">
        <f t="shared" si="114"/>
        <v/>
      </c>
    </row>
    <row r="898" spans="10:19" x14ac:dyDescent="0.2">
      <c r="J898" s="47">
        <v>889</v>
      </c>
      <c r="K898" s="49"/>
      <c r="L898" s="43">
        <f t="shared" si="107"/>
        <v>14.453785726465123</v>
      </c>
      <c r="M898" s="44">
        <f t="shared" si="109"/>
        <v>1.2096358303830546E-3</v>
      </c>
      <c r="N898" s="53">
        <f t="shared" si="108"/>
        <v>5.2883847200122958E-2</v>
      </c>
      <c r="O898" s="54">
        <f t="shared" si="110"/>
        <v>43</v>
      </c>
      <c r="P898" s="63" t="str">
        <f t="shared" si="111"/>
        <v/>
      </c>
      <c r="Q898" s="65" t="str">
        <f t="shared" si="112"/>
        <v/>
      </c>
      <c r="R898" s="66" t="str">
        <f t="shared" si="113"/>
        <v/>
      </c>
      <c r="S898" s="65" t="str">
        <f t="shared" si="114"/>
        <v/>
      </c>
    </row>
    <row r="899" spans="10:19" x14ac:dyDescent="0.2">
      <c r="J899" s="47">
        <v>890</v>
      </c>
      <c r="K899" s="49"/>
      <c r="L899" s="43">
        <f t="shared" si="107"/>
        <v>14.454992048468332</v>
      </c>
      <c r="M899" s="44">
        <f t="shared" si="109"/>
        <v>1.2030141470704102E-3</v>
      </c>
      <c r="N899" s="53">
        <f t="shared" si="108"/>
        <v>5.2593858335185928E-2</v>
      </c>
      <c r="O899" s="54">
        <f t="shared" si="110"/>
        <v>44</v>
      </c>
      <c r="P899" s="63" t="str">
        <f t="shared" si="111"/>
        <v/>
      </c>
      <c r="Q899" s="65" t="str">
        <f t="shared" si="112"/>
        <v/>
      </c>
      <c r="R899" s="66" t="str">
        <f t="shared" si="113"/>
        <v/>
      </c>
      <c r="S899" s="65" t="str">
        <f t="shared" si="114"/>
        <v/>
      </c>
    </row>
    <row r="900" spans="10:19" x14ac:dyDescent="0.2">
      <c r="J900" s="47">
        <v>891</v>
      </c>
      <c r="K900" s="49"/>
      <c r="L900" s="43">
        <f t="shared" si="107"/>
        <v>14.456191766670035</v>
      </c>
      <c r="M900" s="44">
        <f t="shared" si="109"/>
        <v>1.1964281961101267E-3</v>
      </c>
      <c r="N900" s="53">
        <f t="shared" si="108"/>
        <v>5.2305439798383091E-2</v>
      </c>
      <c r="O900" s="54">
        <f t="shared" si="110"/>
        <v>45</v>
      </c>
      <c r="P900" s="63" t="str">
        <f t="shared" si="111"/>
        <v/>
      </c>
      <c r="Q900" s="65" t="str">
        <f t="shared" si="112"/>
        <v/>
      </c>
      <c r="R900" s="66" t="str">
        <f t="shared" si="113"/>
        <v/>
      </c>
      <c r="S900" s="65" t="str">
        <f t="shared" si="114"/>
        <v/>
      </c>
    </row>
    <row r="901" spans="10:19" x14ac:dyDescent="0.2">
      <c r="J901" s="47">
        <v>892</v>
      </c>
      <c r="K901" s="49"/>
      <c r="L901" s="43">
        <f t="shared" si="107"/>
        <v>14.457384916708939</v>
      </c>
      <c r="M901" s="44">
        <f t="shared" si="109"/>
        <v>1.1898777903502655E-3</v>
      </c>
      <c r="N901" s="53">
        <f t="shared" si="108"/>
        <v>5.2018583304388244E-2</v>
      </c>
      <c r="O901" s="54">
        <f t="shared" si="110"/>
        <v>46</v>
      </c>
      <c r="P901" s="63" t="str">
        <f t="shared" si="111"/>
        <v/>
      </c>
      <c r="Q901" s="65" t="str">
        <f t="shared" si="112"/>
        <v/>
      </c>
      <c r="R901" s="66" t="str">
        <f t="shared" si="113"/>
        <v/>
      </c>
      <c r="S901" s="65" t="str">
        <f t="shared" si="114"/>
        <v/>
      </c>
    </row>
    <row r="902" spans="10:19" x14ac:dyDescent="0.2">
      <c r="J902" s="47">
        <v>893</v>
      </c>
      <c r="K902" s="49"/>
      <c r="L902" s="43">
        <f t="shared" si="107"/>
        <v>14.458571534037048</v>
      </c>
      <c r="M902" s="44">
        <f t="shared" si="109"/>
        <v>1.1833627435565112E-3</v>
      </c>
      <c r="N902" s="53">
        <f t="shared" si="108"/>
        <v>5.173328060918081E-2</v>
      </c>
      <c r="O902" s="54">
        <f t="shared" si="110"/>
        <v>47</v>
      </c>
      <c r="P902" s="63" t="str">
        <f t="shared" si="111"/>
        <v/>
      </c>
      <c r="Q902" s="65" t="str">
        <f t="shared" si="112"/>
        <v/>
      </c>
      <c r="R902" s="66" t="str">
        <f t="shared" si="113"/>
        <v/>
      </c>
      <c r="S902" s="65" t="str">
        <f t="shared" si="114"/>
        <v/>
      </c>
    </row>
    <row r="903" spans="10:19" x14ac:dyDescent="0.2">
      <c r="J903" s="47">
        <v>894</v>
      </c>
      <c r="K903" s="49"/>
      <c r="L903" s="43">
        <f t="shared" si="107"/>
        <v>14.459751653920593</v>
      </c>
      <c r="M903" s="44">
        <f t="shared" si="109"/>
        <v>1.176882870408381E-3</v>
      </c>
      <c r="N903" s="53">
        <f t="shared" si="108"/>
        <v>5.1449523509871753E-2</v>
      </c>
      <c r="O903" s="54">
        <f t="shared" si="110"/>
        <v>48</v>
      </c>
      <c r="P903" s="63" t="str">
        <f t="shared" si="111"/>
        <v/>
      </c>
      <c r="Q903" s="65" t="str">
        <f t="shared" si="112"/>
        <v/>
      </c>
      <c r="R903" s="66" t="str">
        <f t="shared" si="113"/>
        <v/>
      </c>
      <c r="S903" s="65" t="str">
        <f t="shared" si="114"/>
        <v/>
      </c>
    </row>
    <row r="904" spans="10:19" x14ac:dyDescent="0.2">
      <c r="J904" s="47">
        <v>895</v>
      </c>
      <c r="K904" s="49"/>
      <c r="L904" s="43">
        <f t="shared" si="107"/>
        <v>14.460925311440935</v>
      </c>
      <c r="M904" s="44">
        <f t="shared" si="109"/>
        <v>1.1704379864954293E-3</v>
      </c>
      <c r="N904" s="53">
        <f t="shared" si="108"/>
        <v>5.1167303844518841E-2</v>
      </c>
      <c r="O904" s="54">
        <f t="shared" si="110"/>
        <v>49</v>
      </c>
      <c r="P904" s="63" t="str">
        <f t="shared" si="111"/>
        <v/>
      </c>
      <c r="Q904" s="65" t="str">
        <f t="shared" si="112"/>
        <v/>
      </c>
      <c r="R904" s="66" t="str">
        <f t="shared" si="113"/>
        <v/>
      </c>
      <c r="S904" s="65" t="str">
        <f t="shared" si="114"/>
        <v/>
      </c>
    </row>
    <row r="905" spans="10:19" x14ac:dyDescent="0.2">
      <c r="J905" s="47">
        <v>896</v>
      </c>
      <c r="K905" s="49"/>
      <c r="L905" s="43">
        <f t="shared" ref="L905:L968" si="115">$F$39*TANH($F$40*J905/$F$39)-$F$41</f>
        <v>14.462092541495482</v>
      </c>
      <c r="M905" s="44">
        <f t="shared" si="109"/>
        <v>1.1640279083134715E-3</v>
      </c>
      <c r="N905" s="53">
        <f t="shared" ref="N905:N968" si="116">(L955-L905)</f>
        <v>5.088661349194723E-2</v>
      </c>
      <c r="O905" s="54">
        <f t="shared" si="110"/>
        <v>50</v>
      </c>
      <c r="P905" s="63" t="str">
        <f t="shared" si="111"/>
        <v/>
      </c>
      <c r="Q905" s="65" t="str">
        <f t="shared" si="112"/>
        <v/>
      </c>
      <c r="R905" s="66" t="str">
        <f t="shared" si="113"/>
        <v/>
      </c>
      <c r="S905" s="65" t="str">
        <f t="shared" si="114"/>
        <v/>
      </c>
    </row>
    <row r="906" spans="10:19" x14ac:dyDescent="0.2">
      <c r="J906" s="47">
        <v>897</v>
      </c>
      <c r="K906" s="49"/>
      <c r="L906" s="43">
        <f t="shared" si="115"/>
        <v>14.463253378798592</v>
      </c>
      <c r="M906" s="44">
        <f t="shared" ref="M906:M969" si="117">$F$40*(1/COSH($F$40*J906/$F$39))^2</f>
        <v>1.1576524532607979E-3</v>
      </c>
      <c r="N906" s="53">
        <f t="shared" si="116"/>
        <v>5.0607444371566501E-2</v>
      </c>
      <c r="O906" s="54">
        <f t="shared" ref="O906:O969" si="118">IF(N906&lt;=$B$48,1+O905,0)</f>
        <v>51</v>
      </c>
      <c r="P906" s="63" t="str">
        <f t="shared" ref="P906:P969" si="119">IF(J906&lt;=$F$43,J906,"")</f>
        <v/>
      </c>
      <c r="Q906" s="65" t="str">
        <f t="shared" ref="Q906:Q969" si="120">IF(J906&lt;=$F$43,L906,"")</f>
        <v/>
      </c>
      <c r="R906" s="66" t="str">
        <f t="shared" ref="R906:R969" si="121">IF(AND(J906&gt;=$F$43,J906&lt;=200),J906,"")</f>
        <v/>
      </c>
      <c r="S906" s="65" t="str">
        <f t="shared" ref="S906:S969" si="122">IF(AND(J906&gt;=$F$43,J906&lt;=200),L906,"")</f>
        <v/>
      </c>
    </row>
    <row r="907" spans="10:19" x14ac:dyDescent="0.2">
      <c r="J907" s="47">
        <v>898</v>
      </c>
      <c r="K907" s="49"/>
      <c r="L907" s="43">
        <f t="shared" si="115"/>
        <v>14.46440785788247</v>
      </c>
      <c r="M907" s="44">
        <f t="shared" si="117"/>
        <v>1.151311439634418E-3</v>
      </c>
      <c r="N907" s="53">
        <f t="shared" si="116"/>
        <v>5.0329788443209011E-2</v>
      </c>
      <c r="O907" s="54">
        <f t="shared" si="118"/>
        <v>52</v>
      </c>
      <c r="P907" s="63" t="str">
        <f t="shared" si="119"/>
        <v/>
      </c>
      <c r="Q907" s="65" t="str">
        <f t="shared" si="120"/>
        <v/>
      </c>
      <c r="R907" s="66" t="str">
        <f t="shared" si="121"/>
        <v/>
      </c>
      <c r="S907" s="65" t="str">
        <f t="shared" si="122"/>
        <v/>
      </c>
    </row>
    <row r="908" spans="10:19" x14ac:dyDescent="0.2">
      <c r="J908" s="47">
        <v>899</v>
      </c>
      <c r="K908" s="49"/>
      <c r="L908" s="43">
        <f t="shared" si="115"/>
        <v>14.465556013098059</v>
      </c>
      <c r="M908" s="44">
        <f t="shared" si="117"/>
        <v>1.1450046866262951E-3</v>
      </c>
      <c r="N908" s="53">
        <f t="shared" si="116"/>
        <v>5.0053637706950482E-2</v>
      </c>
      <c r="O908" s="54">
        <f t="shared" si="118"/>
        <v>53</v>
      </c>
      <c r="P908" s="63" t="str">
        <f t="shared" si="119"/>
        <v/>
      </c>
      <c r="Q908" s="65" t="str">
        <f t="shared" si="120"/>
        <v/>
      </c>
      <c r="R908" s="66" t="str">
        <f t="shared" si="121"/>
        <v/>
      </c>
      <c r="S908" s="65" t="str">
        <f t="shared" si="122"/>
        <v/>
      </c>
    </row>
    <row r="909" spans="10:19" x14ac:dyDescent="0.2">
      <c r="J909" s="47">
        <v>900</v>
      </c>
      <c r="K909" s="49"/>
      <c r="L909" s="43">
        <f t="shared" si="115"/>
        <v>14.466697878615948</v>
      </c>
      <c r="M909" s="44">
        <f t="shared" si="117"/>
        <v>1.1387320143195969E-3</v>
      </c>
      <c r="N909" s="53">
        <f t="shared" si="116"/>
        <v>4.9778984202909271E-2</v>
      </c>
      <c r="O909" s="54">
        <f t="shared" si="118"/>
        <v>54</v>
      </c>
      <c r="P909" s="63" t="str">
        <f t="shared" si="119"/>
        <v/>
      </c>
      <c r="Q909" s="65" t="str">
        <f t="shared" si="120"/>
        <v/>
      </c>
      <c r="R909" s="66" t="str">
        <f t="shared" si="121"/>
        <v/>
      </c>
      <c r="S909" s="65" t="str">
        <f t="shared" si="122"/>
        <v/>
      </c>
    </row>
    <row r="910" spans="10:19" x14ac:dyDescent="0.2">
      <c r="J910" s="47">
        <v>901</v>
      </c>
      <c r="K910" s="49"/>
      <c r="L910" s="43">
        <f t="shared" si="115"/>
        <v>14.467833488427246</v>
      </c>
      <c r="M910" s="44">
        <f t="shared" si="117"/>
        <v>1.132493243684949E-3</v>
      </c>
      <c r="N910" s="53">
        <f t="shared" si="116"/>
        <v>4.950582001112025E-2</v>
      </c>
      <c r="O910" s="54">
        <f t="shared" si="118"/>
        <v>55</v>
      </c>
      <c r="P910" s="63" t="str">
        <f t="shared" si="119"/>
        <v/>
      </c>
      <c r="Q910" s="65" t="str">
        <f t="shared" si="120"/>
        <v/>
      </c>
      <c r="R910" s="66" t="str">
        <f t="shared" si="121"/>
        <v/>
      </c>
      <c r="S910" s="65" t="str">
        <f t="shared" si="122"/>
        <v/>
      </c>
    </row>
    <row r="911" spans="10:19" x14ac:dyDescent="0.2">
      <c r="J911" s="47">
        <v>902</v>
      </c>
      <c r="K911" s="49"/>
      <c r="L911" s="43">
        <f t="shared" si="115"/>
        <v>14.468962876344481</v>
      </c>
      <c r="M911" s="44">
        <f t="shared" si="117"/>
        <v>1.1262881965767044E-3</v>
      </c>
      <c r="N911" s="53">
        <f t="shared" si="116"/>
        <v>4.9234137251302101E-2</v>
      </c>
      <c r="O911" s="54">
        <f t="shared" si="118"/>
        <v>56</v>
      </c>
      <c r="P911" s="63" t="str">
        <f t="shared" si="119"/>
        <v/>
      </c>
      <c r="Q911" s="65" t="str">
        <f t="shared" si="120"/>
        <v/>
      </c>
      <c r="R911" s="66" t="str">
        <f t="shared" si="121"/>
        <v/>
      </c>
      <c r="S911" s="65" t="str">
        <f t="shared" si="122"/>
        <v/>
      </c>
    </row>
    <row r="912" spans="10:19" x14ac:dyDescent="0.2">
      <c r="J912" s="47">
        <v>903</v>
      </c>
      <c r="K912" s="49"/>
      <c r="L912" s="43">
        <f t="shared" si="115"/>
        <v>14.470086076002476</v>
      </c>
      <c r="M912" s="44">
        <f t="shared" si="117"/>
        <v>1.1201166957292188E-3</v>
      </c>
      <c r="N912" s="53">
        <f t="shared" si="116"/>
        <v>4.8963928082722319E-2</v>
      </c>
      <c r="O912" s="54">
        <f t="shared" si="118"/>
        <v>57</v>
      </c>
      <c r="P912" s="63" t="str">
        <f t="shared" si="119"/>
        <v/>
      </c>
      <c r="Q912" s="65" t="str">
        <f t="shared" si="120"/>
        <v/>
      </c>
      <c r="R912" s="66" t="str">
        <f t="shared" si="121"/>
        <v/>
      </c>
      <c r="S912" s="65" t="str">
        <f t="shared" si="122"/>
        <v/>
      </c>
    </row>
    <row r="913" spans="10:19" x14ac:dyDescent="0.2">
      <c r="J913" s="47">
        <v>904</v>
      </c>
      <c r="K913" s="49"/>
      <c r="L913" s="43">
        <f t="shared" si="115"/>
        <v>14.471203120859224</v>
      </c>
      <c r="M913" s="44">
        <f t="shared" si="117"/>
        <v>1.1139785647531189E-3</v>
      </c>
      <c r="N913" s="53">
        <f t="shared" si="116"/>
        <v>4.8695184704005356E-2</v>
      </c>
      <c r="O913" s="54">
        <f t="shared" si="118"/>
        <v>58</v>
      </c>
      <c r="P913" s="63" t="str">
        <f t="shared" si="119"/>
        <v/>
      </c>
      <c r="Q913" s="65" t="str">
        <f t="shared" si="120"/>
        <v/>
      </c>
      <c r="R913" s="66" t="str">
        <f t="shared" si="121"/>
        <v/>
      </c>
      <c r="S913" s="65" t="str">
        <f t="shared" si="122"/>
        <v/>
      </c>
    </row>
    <row r="914" spans="10:19" x14ac:dyDescent="0.2">
      <c r="J914" s="47">
        <v>905</v>
      </c>
      <c r="K914" s="49"/>
      <c r="L914" s="43">
        <f t="shared" si="115"/>
        <v>14.472314044196759</v>
      </c>
      <c r="M914" s="44">
        <f t="shared" si="117"/>
        <v>1.1078736281316076E-3</v>
      </c>
      <c r="N914" s="53">
        <f t="shared" si="116"/>
        <v>4.8427899352976311E-2</v>
      </c>
      <c r="O914" s="54">
        <f t="shared" si="118"/>
        <v>59</v>
      </c>
      <c r="P914" s="63" t="str">
        <f t="shared" si="119"/>
        <v/>
      </c>
      <c r="Q914" s="65" t="str">
        <f t="shared" si="120"/>
        <v/>
      </c>
      <c r="R914" s="66" t="str">
        <f t="shared" si="121"/>
        <v/>
      </c>
      <c r="S914" s="65" t="str">
        <f t="shared" si="122"/>
        <v/>
      </c>
    </row>
    <row r="915" spans="10:19" x14ac:dyDescent="0.2">
      <c r="J915" s="47">
        <v>906</v>
      </c>
      <c r="K915" s="49"/>
      <c r="L915" s="43">
        <f t="shared" si="115"/>
        <v>14.473418879122045</v>
      </c>
      <c r="M915" s="44">
        <f t="shared" si="117"/>
        <v>1.1018017112167534E-3</v>
      </c>
      <c r="N915" s="53">
        <f t="shared" si="116"/>
        <v>4.8162064306456642E-2</v>
      </c>
      <c r="O915" s="54">
        <f t="shared" si="118"/>
        <v>60</v>
      </c>
      <c r="P915" s="63" t="str">
        <f t="shared" si="119"/>
        <v/>
      </c>
      <c r="Q915" s="65" t="str">
        <f t="shared" si="120"/>
        <v/>
      </c>
      <c r="R915" s="66" t="str">
        <f t="shared" si="121"/>
        <v/>
      </c>
      <c r="S915" s="65" t="str">
        <f t="shared" si="122"/>
        <v/>
      </c>
    </row>
    <row r="916" spans="10:19" x14ac:dyDescent="0.2">
      <c r="J916" s="47">
        <v>907</v>
      </c>
      <c r="K916" s="49"/>
      <c r="L916" s="43">
        <f t="shared" si="115"/>
        <v>14.474517658567821</v>
      </c>
      <c r="M916" s="44">
        <f t="shared" si="117"/>
        <v>1.0957626402258E-3</v>
      </c>
      <c r="N916" s="53">
        <f t="shared" si="116"/>
        <v>4.7897671880130943E-2</v>
      </c>
      <c r="O916" s="54">
        <f t="shared" si="118"/>
        <v>61</v>
      </c>
      <c r="P916" s="63" t="str">
        <f t="shared" si="119"/>
        <v/>
      </c>
      <c r="Q916" s="65" t="str">
        <f t="shared" si="120"/>
        <v/>
      </c>
      <c r="R916" s="66" t="str">
        <f t="shared" si="121"/>
        <v/>
      </c>
      <c r="S916" s="65" t="str">
        <f t="shared" si="122"/>
        <v/>
      </c>
    </row>
    <row r="917" spans="10:19" x14ac:dyDescent="0.2">
      <c r="J917" s="47">
        <v>908</v>
      </c>
      <c r="K917" s="49"/>
      <c r="L917" s="43">
        <f t="shared" si="115"/>
        <v>14.475610415293485</v>
      </c>
      <c r="M917" s="44">
        <f t="shared" si="117"/>
        <v>1.0897562422374791E-3</v>
      </c>
      <c r="N917" s="53">
        <f t="shared" si="116"/>
        <v>4.763471442833378E-2</v>
      </c>
      <c r="O917" s="54">
        <f t="shared" si="118"/>
        <v>62</v>
      </c>
      <c r="P917" s="63" t="str">
        <f t="shared" si="119"/>
        <v/>
      </c>
      <c r="Q917" s="65" t="str">
        <f t="shared" si="120"/>
        <v/>
      </c>
      <c r="R917" s="66" t="str">
        <f t="shared" si="121"/>
        <v/>
      </c>
      <c r="S917" s="65" t="str">
        <f t="shared" si="122"/>
        <v/>
      </c>
    </row>
    <row r="918" spans="10:19" x14ac:dyDescent="0.2">
      <c r="J918" s="47">
        <v>909</v>
      </c>
      <c r="K918" s="49"/>
      <c r="L918" s="43">
        <f t="shared" si="115"/>
        <v>14.476697181885935</v>
      </c>
      <c r="M918" s="44">
        <f t="shared" si="117"/>
        <v>1.0837823451883388E-3</v>
      </c>
      <c r="N918" s="53">
        <f t="shared" si="116"/>
        <v>4.7373184343905805E-2</v>
      </c>
      <c r="O918" s="54">
        <f t="shared" si="118"/>
        <v>63</v>
      </c>
      <c r="P918" s="63" t="str">
        <f t="shared" si="119"/>
        <v/>
      </c>
      <c r="Q918" s="65" t="str">
        <f t="shared" si="120"/>
        <v/>
      </c>
      <c r="R918" s="66" t="str">
        <f t="shared" si="121"/>
        <v/>
      </c>
      <c r="S918" s="65" t="str">
        <f t="shared" si="122"/>
        <v/>
      </c>
    </row>
    <row r="919" spans="10:19" x14ac:dyDescent="0.2">
      <c r="J919" s="47">
        <v>910</v>
      </c>
      <c r="K919" s="49"/>
      <c r="L919" s="43">
        <f t="shared" si="115"/>
        <v>14.477777990760432</v>
      </c>
      <c r="M919" s="44">
        <f t="shared" si="117"/>
        <v>1.0778407778690715E-3</v>
      </c>
      <c r="N919" s="53">
        <f t="shared" si="116"/>
        <v>4.7113074058030335E-2</v>
      </c>
      <c r="O919" s="54">
        <f t="shared" si="118"/>
        <v>64</v>
      </c>
      <c r="P919" s="63" t="str">
        <f t="shared" si="119"/>
        <v/>
      </c>
      <c r="Q919" s="65" t="str">
        <f t="shared" si="120"/>
        <v/>
      </c>
      <c r="R919" s="66" t="str">
        <f t="shared" si="121"/>
        <v/>
      </c>
      <c r="S919" s="65" t="str">
        <f t="shared" si="122"/>
        <v/>
      </c>
    </row>
    <row r="920" spans="10:19" x14ac:dyDescent="0.2">
      <c r="J920" s="47">
        <v>911</v>
      </c>
      <c r="K920" s="49"/>
      <c r="L920" s="43">
        <f t="shared" si="115"/>
        <v>14.478852874161454</v>
      </c>
      <c r="M920" s="44">
        <f t="shared" si="117"/>
        <v>1.0719313699208617E-3</v>
      </c>
      <c r="N920" s="53">
        <f t="shared" si="116"/>
        <v>4.6854376040023737E-2</v>
      </c>
      <c r="O920" s="54">
        <f t="shared" si="118"/>
        <v>65</v>
      </c>
      <c r="P920" s="63" t="str">
        <f t="shared" si="119"/>
        <v/>
      </c>
      <c r="Q920" s="65" t="str">
        <f t="shared" si="120"/>
        <v/>
      </c>
      <c r="R920" s="66" t="str">
        <f t="shared" si="121"/>
        <v/>
      </c>
      <c r="S920" s="65" t="str">
        <f t="shared" si="122"/>
        <v/>
      </c>
    </row>
    <row r="921" spans="10:19" x14ac:dyDescent="0.2">
      <c r="J921" s="47">
        <v>912</v>
      </c>
      <c r="K921" s="49"/>
      <c r="L921" s="43">
        <f t="shared" si="115"/>
        <v>14.479921864163549</v>
      </c>
      <c r="M921" s="44">
        <f t="shared" si="117"/>
        <v>1.0660539518317276E-3</v>
      </c>
      <c r="N921" s="53">
        <f t="shared" si="116"/>
        <v>4.6597082797203981E-2</v>
      </c>
      <c r="O921" s="54">
        <f t="shared" si="118"/>
        <v>66</v>
      </c>
      <c r="P921" s="63" t="str">
        <f t="shared" si="119"/>
        <v/>
      </c>
      <c r="Q921" s="65" t="str">
        <f t="shared" si="120"/>
        <v/>
      </c>
      <c r="R921" s="66" t="str">
        <f t="shared" si="121"/>
        <v/>
      </c>
      <c r="S921" s="65" t="str">
        <f t="shared" si="122"/>
        <v/>
      </c>
    </row>
    <row r="922" spans="10:19" x14ac:dyDescent="0.2">
      <c r="J922" s="47">
        <v>913</v>
      </c>
      <c r="K922" s="49"/>
      <c r="L922" s="43">
        <f t="shared" si="115"/>
        <v>14.480984992672168</v>
      </c>
      <c r="M922" s="44">
        <f t="shared" si="117"/>
        <v>1.0602083549328891E-3</v>
      </c>
      <c r="N922" s="53">
        <f t="shared" si="116"/>
        <v>4.6341186874697016E-2</v>
      </c>
      <c r="O922" s="54">
        <f t="shared" si="118"/>
        <v>67</v>
      </c>
      <c r="P922" s="63" t="str">
        <f t="shared" si="119"/>
        <v/>
      </c>
      <c r="Q922" s="65" t="str">
        <f t="shared" si="120"/>
        <v/>
      </c>
      <c r="R922" s="66" t="str">
        <f t="shared" si="121"/>
        <v/>
      </c>
      <c r="S922" s="65" t="str">
        <f t="shared" si="122"/>
        <v/>
      </c>
    </row>
    <row r="923" spans="10:19" x14ac:dyDescent="0.2">
      <c r="J923" s="47">
        <v>914</v>
      </c>
      <c r="K923" s="49"/>
      <c r="L923" s="43">
        <f t="shared" si="115"/>
        <v>14.482042291424527</v>
      </c>
      <c r="M923" s="44">
        <f t="shared" si="117"/>
        <v>1.054394411395133E-3</v>
      </c>
      <c r="N923" s="53">
        <f t="shared" si="116"/>
        <v>4.6086680855273343E-2</v>
      </c>
      <c r="O923" s="54">
        <f t="shared" si="118"/>
        <v>68</v>
      </c>
      <c r="P923" s="63" t="str">
        <f t="shared" si="119"/>
        <v/>
      </c>
      <c r="Q923" s="65" t="str">
        <f t="shared" si="120"/>
        <v/>
      </c>
      <c r="R923" s="66" t="str">
        <f t="shared" si="121"/>
        <v/>
      </c>
      <c r="S923" s="65" t="str">
        <f t="shared" si="122"/>
        <v/>
      </c>
    </row>
    <row r="924" spans="10:19" x14ac:dyDescent="0.2">
      <c r="J924" s="47">
        <v>915</v>
      </c>
      <c r="K924" s="49"/>
      <c r="L924" s="43">
        <f t="shared" si="115"/>
        <v>14.483093791990409</v>
      </c>
      <c r="M924" s="44">
        <f t="shared" si="117"/>
        <v>1.048611954225187E-3</v>
      </c>
      <c r="N924" s="53">
        <f t="shared" si="116"/>
        <v>4.5833557359195254E-2</v>
      </c>
      <c r="O924" s="54">
        <f t="shared" si="118"/>
        <v>69</v>
      </c>
      <c r="P924" s="63" t="str">
        <f t="shared" si="119"/>
        <v/>
      </c>
      <c r="Q924" s="65" t="str">
        <f t="shared" si="120"/>
        <v/>
      </c>
      <c r="R924" s="66" t="str">
        <f t="shared" si="121"/>
        <v/>
      </c>
      <c r="S924" s="65" t="str">
        <f t="shared" si="122"/>
        <v/>
      </c>
    </row>
    <row r="925" spans="10:19" x14ac:dyDescent="0.2">
      <c r="J925" s="47">
        <v>916</v>
      </c>
      <c r="K925" s="49"/>
      <c r="L925" s="43">
        <f t="shared" si="115"/>
        <v>14.484139525773037</v>
      </c>
      <c r="M925" s="44">
        <f t="shared" si="117"/>
        <v>1.0428608172621135E-3</v>
      </c>
      <c r="N925" s="53">
        <f t="shared" si="116"/>
        <v>4.5581809044033861E-2</v>
      </c>
      <c r="O925" s="54">
        <f t="shared" si="118"/>
        <v>70</v>
      </c>
      <c r="P925" s="63" t="str">
        <f t="shared" si="119"/>
        <v/>
      </c>
      <c r="Q925" s="65" t="str">
        <f t="shared" si="120"/>
        <v/>
      </c>
      <c r="R925" s="66" t="str">
        <f t="shared" si="121"/>
        <v/>
      </c>
      <c r="S925" s="65" t="str">
        <f t="shared" si="122"/>
        <v/>
      </c>
    </row>
    <row r="926" spans="10:19" x14ac:dyDescent="0.2">
      <c r="J926" s="47">
        <v>917</v>
      </c>
      <c r="K926" s="49"/>
      <c r="L926" s="43">
        <f t="shared" si="115"/>
        <v>14.48517952400988</v>
      </c>
      <c r="M926" s="44">
        <f t="shared" si="117"/>
        <v>1.0371408351737006E-3</v>
      </c>
      <c r="N926" s="53">
        <f t="shared" si="116"/>
        <v>4.5331428604487911E-2</v>
      </c>
      <c r="O926" s="54">
        <f t="shared" si="118"/>
        <v>71</v>
      </c>
      <c r="P926" s="63" t="str">
        <f t="shared" si="119"/>
        <v/>
      </c>
      <c r="Q926" s="65" t="str">
        <f t="shared" si="120"/>
        <v/>
      </c>
      <c r="R926" s="66" t="str">
        <f t="shared" si="121"/>
        <v/>
      </c>
      <c r="S926" s="65" t="str">
        <f t="shared" si="122"/>
        <v/>
      </c>
    </row>
    <row r="927" spans="10:19" x14ac:dyDescent="0.2">
      <c r="J927" s="47">
        <v>918</v>
      </c>
      <c r="K927" s="49"/>
      <c r="L927" s="43">
        <f t="shared" si="115"/>
        <v>14.486213817773496</v>
      </c>
      <c r="M927" s="44">
        <f t="shared" si="117"/>
        <v>1.0314518434528695E-3</v>
      </c>
      <c r="N927" s="53">
        <f t="shared" si="116"/>
        <v>4.5082408772239901E-2</v>
      </c>
      <c r="O927" s="54">
        <f t="shared" si="118"/>
        <v>72</v>
      </c>
      <c r="P927" s="63" t="str">
        <f t="shared" si="119"/>
        <v/>
      </c>
      <c r="Q927" s="65" t="str">
        <f t="shared" si="120"/>
        <v/>
      </c>
      <c r="R927" s="66" t="str">
        <f t="shared" si="121"/>
        <v/>
      </c>
      <c r="S927" s="65" t="str">
        <f t="shared" si="122"/>
        <v/>
      </c>
    </row>
    <row r="928" spans="10:19" x14ac:dyDescent="0.2">
      <c r="J928" s="47">
        <v>919</v>
      </c>
      <c r="K928" s="49"/>
      <c r="L928" s="43">
        <f t="shared" si="115"/>
        <v>14.487242437972338</v>
      </c>
      <c r="M928" s="44">
        <f t="shared" si="117"/>
        <v>1.0257936784140874E-3</v>
      </c>
      <c r="N928" s="53">
        <f t="shared" si="116"/>
        <v>4.4834742315783771E-2</v>
      </c>
      <c r="O928" s="54">
        <f t="shared" si="118"/>
        <v>73</v>
      </c>
      <c r="P928" s="63" t="str">
        <f t="shared" si="119"/>
        <v/>
      </c>
      <c r="Q928" s="65" t="str">
        <f t="shared" si="120"/>
        <v/>
      </c>
      <c r="R928" s="66" t="str">
        <f t="shared" si="121"/>
        <v/>
      </c>
      <c r="S928" s="65" t="str">
        <f t="shared" si="122"/>
        <v/>
      </c>
    </row>
    <row r="929" spans="10:19" x14ac:dyDescent="0.2">
      <c r="J929" s="47">
        <v>920</v>
      </c>
      <c r="K929" s="49"/>
      <c r="L929" s="43">
        <f t="shared" si="115"/>
        <v>14.488265415351586</v>
      </c>
      <c r="M929" s="44">
        <f t="shared" si="117"/>
        <v>1.0201661771897918E-3</v>
      </c>
      <c r="N929" s="53">
        <f t="shared" si="116"/>
        <v>4.4588422040259701E-2</v>
      </c>
      <c r="O929" s="54">
        <f t="shared" si="118"/>
        <v>74</v>
      </c>
      <c r="P929" s="63" t="str">
        <f t="shared" si="119"/>
        <v/>
      </c>
      <c r="Q929" s="65" t="str">
        <f t="shared" si="120"/>
        <v/>
      </c>
      <c r="R929" s="66" t="str">
        <f t="shared" si="121"/>
        <v/>
      </c>
      <c r="S929" s="65" t="str">
        <f t="shared" si="122"/>
        <v/>
      </c>
    </row>
    <row r="930" spans="10:19" x14ac:dyDescent="0.2">
      <c r="J930" s="47">
        <v>921</v>
      </c>
      <c r="K930" s="49"/>
      <c r="L930" s="43">
        <f t="shared" si="115"/>
        <v>14.489282780493962</v>
      </c>
      <c r="M930" s="44">
        <f t="shared" si="117"/>
        <v>1.0145691777268271E-3</v>
      </c>
      <c r="N930" s="53">
        <f t="shared" si="116"/>
        <v>4.4343440787267596E-2</v>
      </c>
      <c r="O930" s="54">
        <f t="shared" si="118"/>
        <v>75</v>
      </c>
      <c r="P930" s="63" t="str">
        <f t="shared" si="119"/>
        <v/>
      </c>
      <c r="Q930" s="65" t="str">
        <f t="shared" si="120"/>
        <v/>
      </c>
      <c r="R930" s="66" t="str">
        <f t="shared" si="121"/>
        <v/>
      </c>
      <c r="S930" s="65" t="str">
        <f t="shared" si="122"/>
        <v/>
      </c>
    </row>
    <row r="931" spans="10:19" x14ac:dyDescent="0.2">
      <c r="J931" s="47">
        <v>922</v>
      </c>
      <c r="K931" s="49"/>
      <c r="L931" s="43">
        <f t="shared" si="115"/>
        <v>14.490294563820539</v>
      </c>
      <c r="M931" s="44">
        <f t="shared" si="117"/>
        <v>1.0090025187828827E-3</v>
      </c>
      <c r="N931" s="53">
        <f t="shared" si="116"/>
        <v>4.4099791434735636E-2</v>
      </c>
      <c r="O931" s="54">
        <f t="shared" si="118"/>
        <v>76</v>
      </c>
      <c r="P931" s="63" t="str">
        <f t="shared" si="119"/>
        <v/>
      </c>
      <c r="Q931" s="65" t="str">
        <f t="shared" si="120"/>
        <v/>
      </c>
      <c r="R931" s="66" t="str">
        <f t="shared" si="121"/>
        <v/>
      </c>
      <c r="S931" s="65" t="str">
        <f t="shared" si="122"/>
        <v/>
      </c>
    </row>
    <row r="932" spans="10:19" x14ac:dyDescent="0.2">
      <c r="J932" s="47">
        <v>923</v>
      </c>
      <c r="K932" s="49"/>
      <c r="L932" s="43">
        <f t="shared" si="115"/>
        <v>14.491300795591549</v>
      </c>
      <c r="M932" s="44">
        <f t="shared" si="117"/>
        <v>1.0034660399229468E-3</v>
      </c>
      <c r="N932" s="53">
        <f t="shared" si="116"/>
        <v>4.3857466896733754E-2</v>
      </c>
      <c r="O932" s="54">
        <f t="shared" si="118"/>
        <v>77</v>
      </c>
      <c r="P932" s="63" t="str">
        <f t="shared" si="119"/>
        <v/>
      </c>
      <c r="Q932" s="65" t="str">
        <f t="shared" si="120"/>
        <v/>
      </c>
      <c r="R932" s="66" t="str">
        <f t="shared" si="121"/>
        <v/>
      </c>
      <c r="S932" s="65" t="str">
        <f t="shared" si="122"/>
        <v/>
      </c>
    </row>
    <row r="933" spans="10:19" x14ac:dyDescent="0.2">
      <c r="J933" s="47">
        <v>924</v>
      </c>
      <c r="K933" s="49"/>
      <c r="L933" s="43">
        <f t="shared" si="115"/>
        <v>14.492301505907195</v>
      </c>
      <c r="M933" s="44">
        <f t="shared" si="117"/>
        <v>9.9795958151577225E-4</v>
      </c>
      <c r="N933" s="53">
        <f t="shared" si="116"/>
        <v>4.3616460123317324E-2</v>
      </c>
      <c r="O933" s="54">
        <f t="shared" si="118"/>
        <v>78</v>
      </c>
      <c r="P933" s="63" t="str">
        <f t="shared" si="119"/>
        <v/>
      </c>
      <c r="Q933" s="65" t="str">
        <f t="shared" si="120"/>
        <v/>
      </c>
      <c r="R933" s="66" t="str">
        <f t="shared" si="121"/>
        <v/>
      </c>
      <c r="S933" s="65" t="str">
        <f t="shared" si="122"/>
        <v/>
      </c>
    </row>
    <row r="934" spans="10:19" x14ac:dyDescent="0.2">
      <c r="J934" s="47">
        <v>925</v>
      </c>
      <c r="K934" s="49"/>
      <c r="L934" s="43">
        <f t="shared" si="115"/>
        <v>14.493296724708443</v>
      </c>
      <c r="M934" s="44">
        <f t="shared" si="117"/>
        <v>9.9248298473034505E-4</v>
      </c>
      <c r="N934" s="53">
        <f t="shared" si="116"/>
        <v>4.3376764100354848E-2</v>
      </c>
      <c r="O934" s="54">
        <f t="shared" si="118"/>
        <v>79</v>
      </c>
      <c r="P934" s="63" t="str">
        <f t="shared" si="119"/>
        <v/>
      </c>
      <c r="Q934" s="65" t="str">
        <f t="shared" si="120"/>
        <v/>
      </c>
      <c r="R934" s="66" t="str">
        <f t="shared" si="121"/>
        <v/>
      </c>
      <c r="S934" s="65" t="str">
        <f t="shared" si="122"/>
        <v/>
      </c>
    </row>
    <row r="935" spans="10:19" x14ac:dyDescent="0.2">
      <c r="J935" s="47">
        <v>926</v>
      </c>
      <c r="K935" s="49"/>
      <c r="L935" s="43">
        <f t="shared" si="115"/>
        <v>14.49428648177784</v>
      </c>
      <c r="M935" s="44">
        <f t="shared" si="117"/>
        <v>9.870360915323628E-4</v>
      </c>
      <c r="N935" s="53">
        <f t="shared" si="116"/>
        <v>4.313837184937519E-2</v>
      </c>
      <c r="O935" s="54">
        <f t="shared" si="118"/>
        <v>80</v>
      </c>
      <c r="P935" s="63" t="str">
        <f t="shared" si="119"/>
        <v/>
      </c>
      <c r="Q935" s="65" t="str">
        <f t="shared" si="120"/>
        <v/>
      </c>
      <c r="R935" s="66" t="str">
        <f t="shared" si="121"/>
        <v/>
      </c>
      <c r="S935" s="65" t="str">
        <f t="shared" si="122"/>
        <v/>
      </c>
    </row>
    <row r="936" spans="10:19" x14ac:dyDescent="0.2">
      <c r="J936" s="47">
        <v>927</v>
      </c>
      <c r="K936" s="49"/>
      <c r="L936" s="43">
        <f t="shared" si="115"/>
        <v>14.495270806740281</v>
      </c>
      <c r="M936" s="44">
        <f t="shared" si="117"/>
        <v>9.8161874468073447E-4</v>
      </c>
      <c r="N936" s="53">
        <f t="shared" si="116"/>
        <v>4.2901276427398827E-2</v>
      </c>
      <c r="O936" s="54">
        <f t="shared" si="118"/>
        <v>81</v>
      </c>
      <c r="P936" s="63" t="str">
        <f t="shared" si="119"/>
        <v/>
      </c>
      <c r="Q936" s="65" t="str">
        <f t="shared" si="120"/>
        <v/>
      </c>
      <c r="R936" s="66" t="str">
        <f t="shared" si="121"/>
        <v/>
      </c>
      <c r="S936" s="65" t="str">
        <f t="shared" si="122"/>
        <v/>
      </c>
    </row>
    <row r="937" spans="10:19" x14ac:dyDescent="0.2">
      <c r="J937" s="47">
        <v>928</v>
      </c>
      <c r="K937" s="49"/>
      <c r="L937" s="43">
        <f t="shared" si="115"/>
        <v>14.496249729063825</v>
      </c>
      <c r="M937" s="44">
        <f t="shared" si="117"/>
        <v>9.7623078772407349E-4</v>
      </c>
      <c r="N937" s="53">
        <f t="shared" si="116"/>
        <v>4.2665470926781524E-2</v>
      </c>
      <c r="O937" s="54">
        <f t="shared" si="118"/>
        <v>82</v>
      </c>
      <c r="P937" s="63" t="str">
        <f t="shared" si="119"/>
        <v/>
      </c>
      <c r="Q937" s="65" t="str">
        <f t="shared" si="120"/>
        <v/>
      </c>
      <c r="R937" s="66" t="str">
        <f t="shared" si="121"/>
        <v/>
      </c>
      <c r="S937" s="65" t="str">
        <f t="shared" si="122"/>
        <v/>
      </c>
    </row>
    <row r="938" spans="10:19" x14ac:dyDescent="0.2">
      <c r="J938" s="47">
        <v>929</v>
      </c>
      <c r="K938" s="49"/>
      <c r="L938" s="43">
        <f t="shared" si="115"/>
        <v>14.497223278060467</v>
      </c>
      <c r="M938" s="44">
        <f t="shared" si="117"/>
        <v>9.7087206499721303E-4</v>
      </c>
      <c r="N938" s="53">
        <f t="shared" si="116"/>
        <v>4.2430948475045582E-2</v>
      </c>
      <c r="O938" s="54">
        <f t="shared" si="118"/>
        <v>83</v>
      </c>
      <c r="P938" s="63" t="str">
        <f t="shared" si="119"/>
        <v/>
      </c>
      <c r="Q938" s="65" t="str">
        <f t="shared" si="120"/>
        <v/>
      </c>
      <c r="R938" s="66" t="str">
        <f t="shared" si="121"/>
        <v/>
      </c>
      <c r="S938" s="65" t="str">
        <f t="shared" si="122"/>
        <v/>
      </c>
    </row>
    <row r="939" spans="10:19" x14ac:dyDescent="0.2">
      <c r="J939" s="47">
        <v>930</v>
      </c>
      <c r="K939" s="49"/>
      <c r="L939" s="43">
        <f t="shared" si="115"/>
        <v>14.498191482886925</v>
      </c>
      <c r="M939" s="44">
        <f t="shared" si="117"/>
        <v>9.6554242161772273E-4</v>
      </c>
      <c r="N939" s="53">
        <f t="shared" si="116"/>
        <v>4.219770223473418E-2</v>
      </c>
      <c r="O939" s="54">
        <f t="shared" si="118"/>
        <v>84</v>
      </c>
      <c r="P939" s="63" t="str">
        <f t="shared" si="119"/>
        <v/>
      </c>
      <c r="Q939" s="65" t="str">
        <f t="shared" si="120"/>
        <v/>
      </c>
      <c r="R939" s="66" t="str">
        <f t="shared" si="121"/>
        <v/>
      </c>
      <c r="S939" s="65" t="str">
        <f t="shared" si="122"/>
        <v/>
      </c>
    </row>
    <row r="940" spans="10:19" x14ac:dyDescent="0.2">
      <c r="J940" s="47">
        <v>931</v>
      </c>
      <c r="K940" s="49"/>
      <c r="L940" s="43">
        <f t="shared" si="115"/>
        <v>14.499154372545439</v>
      </c>
      <c r="M940" s="44">
        <f t="shared" si="117"/>
        <v>9.6024170348244409E-4</v>
      </c>
      <c r="N940" s="53">
        <f t="shared" si="116"/>
        <v>4.196572540321597E-2</v>
      </c>
      <c r="O940" s="54">
        <f t="shared" si="118"/>
        <v>85</v>
      </c>
      <c r="P940" s="63" t="str">
        <f t="shared" si="119"/>
        <v/>
      </c>
      <c r="Q940" s="65" t="str">
        <f t="shared" si="120"/>
        <v/>
      </c>
      <c r="R940" s="66" t="str">
        <f t="shared" si="121"/>
        <v/>
      </c>
      <c r="S940" s="65" t="str">
        <f t="shared" si="122"/>
        <v/>
      </c>
    </row>
    <row r="941" spans="10:19" x14ac:dyDescent="0.2">
      <c r="J941" s="47">
        <v>932</v>
      </c>
      <c r="K941" s="49"/>
      <c r="L941" s="43">
        <f t="shared" si="115"/>
        <v>14.500111975884522</v>
      </c>
      <c r="M941" s="44">
        <f t="shared" si="117"/>
        <v>9.5496975726402933E-4</v>
      </c>
      <c r="N941" s="53">
        <f t="shared" si="116"/>
        <v>4.1735011212567841E-2</v>
      </c>
      <c r="O941" s="54">
        <f t="shared" si="118"/>
        <v>86</v>
      </c>
      <c r="P941" s="63" t="str">
        <f t="shared" si="119"/>
        <v/>
      </c>
      <c r="Q941" s="65" t="str">
        <f t="shared" si="120"/>
        <v/>
      </c>
      <c r="R941" s="66" t="str">
        <f t="shared" si="121"/>
        <v/>
      </c>
      <c r="S941" s="65" t="str">
        <f t="shared" si="122"/>
        <v/>
      </c>
    </row>
    <row r="942" spans="10:19" x14ac:dyDescent="0.2">
      <c r="J942" s="47">
        <v>933</v>
      </c>
      <c r="K942" s="49"/>
      <c r="L942" s="43">
        <f t="shared" si="115"/>
        <v>14.501064321599747</v>
      </c>
      <c r="M942" s="44">
        <f t="shared" si="117"/>
        <v>9.4972643040749244E-4</v>
      </c>
      <c r="N942" s="53">
        <f t="shared" si="116"/>
        <v>4.1505552929390177E-2</v>
      </c>
      <c r="O942" s="54">
        <f t="shared" si="118"/>
        <v>87</v>
      </c>
      <c r="P942" s="63" t="str">
        <f t="shared" si="119"/>
        <v/>
      </c>
      <c r="Q942" s="65" t="str">
        <f t="shared" si="120"/>
        <v/>
      </c>
      <c r="R942" s="66" t="str">
        <f t="shared" si="121"/>
        <v/>
      </c>
      <c r="S942" s="65" t="str">
        <f t="shared" si="122"/>
        <v/>
      </c>
    </row>
    <row r="943" spans="10:19" x14ac:dyDescent="0.2">
      <c r="J943" s="47">
        <v>934</v>
      </c>
      <c r="K943" s="49"/>
      <c r="L943" s="43">
        <f t="shared" si="115"/>
        <v>14.50201143823452</v>
      </c>
      <c r="M943" s="44">
        <f t="shared" si="117"/>
        <v>9.4451157112676446E-4</v>
      </c>
      <c r="N943" s="53">
        <f t="shared" si="116"/>
        <v>4.1277343854662973E-2</v>
      </c>
      <c r="O943" s="54">
        <f t="shared" si="118"/>
        <v>88</v>
      </c>
      <c r="P943" s="63" t="str">
        <f t="shared" si="119"/>
        <v/>
      </c>
      <c r="Q943" s="65" t="str">
        <f t="shared" si="120"/>
        <v/>
      </c>
      <c r="R943" s="66" t="str">
        <f t="shared" si="121"/>
        <v/>
      </c>
      <c r="S943" s="65" t="str">
        <f t="shared" si="122"/>
        <v/>
      </c>
    </row>
    <row r="944" spans="10:19" x14ac:dyDescent="0.2">
      <c r="J944" s="47">
        <v>935</v>
      </c>
      <c r="K944" s="49"/>
      <c r="L944" s="43">
        <f t="shared" si="115"/>
        <v>14.502953354180844</v>
      </c>
      <c r="M944" s="44">
        <f t="shared" si="117"/>
        <v>9.3932502840127653E-4</v>
      </c>
      <c r="N944" s="53">
        <f t="shared" si="116"/>
        <v>4.1050377323561094E-2</v>
      </c>
      <c r="O944" s="54">
        <f t="shared" si="118"/>
        <v>89</v>
      </c>
      <c r="P944" s="63" t="str">
        <f t="shared" si="119"/>
        <v/>
      </c>
      <c r="Q944" s="65" t="str">
        <f t="shared" si="120"/>
        <v/>
      </c>
      <c r="R944" s="66" t="str">
        <f t="shared" si="121"/>
        <v/>
      </c>
      <c r="S944" s="65" t="str">
        <f t="shared" si="122"/>
        <v/>
      </c>
    </row>
    <row r="945" spans="10:19" x14ac:dyDescent="0.2">
      <c r="J945" s="47">
        <v>936</v>
      </c>
      <c r="K945" s="49"/>
      <c r="L945" s="43">
        <f t="shared" si="115"/>
        <v>14.503890097680081</v>
      </c>
      <c r="M945" s="44">
        <f t="shared" si="117"/>
        <v>9.3416665197252865E-4</v>
      </c>
      <c r="N945" s="53">
        <f t="shared" si="116"/>
        <v>4.0824646705328149E-2</v>
      </c>
      <c r="O945" s="54">
        <f t="shared" si="118"/>
        <v>90</v>
      </c>
      <c r="P945" s="63" t="str">
        <f t="shared" si="119"/>
        <v/>
      </c>
      <c r="Q945" s="65" t="str">
        <f t="shared" si="120"/>
        <v/>
      </c>
      <c r="R945" s="66" t="str">
        <f t="shared" si="121"/>
        <v/>
      </c>
      <c r="S945" s="65" t="str">
        <f t="shared" si="122"/>
        <v/>
      </c>
    </row>
    <row r="946" spans="10:19" x14ac:dyDescent="0.2">
      <c r="J946" s="47">
        <v>937</v>
      </c>
      <c r="K946" s="49"/>
      <c r="L946" s="43">
        <f t="shared" si="115"/>
        <v>14.504821696823711</v>
      </c>
      <c r="M946" s="44">
        <f t="shared" si="117"/>
        <v>9.2903629234068828E-4</v>
      </c>
      <c r="N946" s="53">
        <f t="shared" si="116"/>
        <v>4.0600145403105969E-2</v>
      </c>
      <c r="O946" s="54">
        <f t="shared" si="118"/>
        <v>91</v>
      </c>
      <c r="P946" s="63" t="str">
        <f t="shared" si="119"/>
        <v/>
      </c>
      <c r="Q946" s="65" t="str">
        <f t="shared" si="120"/>
        <v/>
      </c>
      <c r="R946" s="66" t="str">
        <f t="shared" si="121"/>
        <v/>
      </c>
      <c r="S946" s="65" t="str">
        <f t="shared" si="122"/>
        <v/>
      </c>
    </row>
    <row r="947" spans="10:19" x14ac:dyDescent="0.2">
      <c r="J947" s="47">
        <v>938</v>
      </c>
      <c r="K947" s="49"/>
      <c r="L947" s="43">
        <f t="shared" si="115"/>
        <v>14.505748179554105</v>
      </c>
      <c r="M947" s="44">
        <f t="shared" si="117"/>
        <v>9.2393380076118776E-4</v>
      </c>
      <c r="N947" s="53">
        <f t="shared" si="116"/>
        <v>4.0376866853758742E-2</v>
      </c>
      <c r="O947" s="54">
        <f t="shared" si="118"/>
        <v>92</v>
      </c>
      <c r="P947" s="63" t="str">
        <f t="shared" si="119"/>
        <v/>
      </c>
      <c r="Q947" s="65" t="str">
        <f t="shared" si="120"/>
        <v/>
      </c>
      <c r="R947" s="66" t="str">
        <f t="shared" si="121"/>
        <v/>
      </c>
      <c r="S947" s="65" t="str">
        <f t="shared" si="122"/>
        <v/>
      </c>
    </row>
    <row r="948" spans="10:19" x14ac:dyDescent="0.2">
      <c r="J948" s="47">
        <v>939</v>
      </c>
      <c r="K948" s="49"/>
      <c r="L948" s="43">
        <f t="shared" si="115"/>
        <v>14.506669573665246</v>
      </c>
      <c r="M948" s="44">
        <f t="shared" si="117"/>
        <v>9.188590292413376E-4</v>
      </c>
      <c r="N948" s="53">
        <f t="shared" si="116"/>
        <v>4.0154804527762877E-2</v>
      </c>
      <c r="O948" s="54">
        <f t="shared" si="118"/>
        <v>93</v>
      </c>
      <c r="P948" s="63" t="str">
        <f t="shared" si="119"/>
        <v/>
      </c>
      <c r="Q948" s="65" t="str">
        <f t="shared" si="120"/>
        <v/>
      </c>
      <c r="R948" s="66" t="str">
        <f t="shared" si="121"/>
        <v/>
      </c>
      <c r="S948" s="65" t="str">
        <f t="shared" si="122"/>
        <v/>
      </c>
    </row>
    <row r="949" spans="10:19" x14ac:dyDescent="0.2">
      <c r="J949" s="47">
        <v>940</v>
      </c>
      <c r="K949" s="49"/>
      <c r="L949" s="43">
        <f t="shared" si="115"/>
        <v>14.507585906803518</v>
      </c>
      <c r="M949" s="44">
        <f t="shared" si="117"/>
        <v>9.1381183053695111E-4</v>
      </c>
      <c r="N949" s="53">
        <f t="shared" si="116"/>
        <v>3.9933951929002731E-2</v>
      </c>
      <c r="O949" s="54">
        <f t="shared" si="118"/>
        <v>94</v>
      </c>
      <c r="P949" s="63" t="str">
        <f t="shared" si="119"/>
        <v/>
      </c>
      <c r="Q949" s="65" t="str">
        <f t="shared" si="120"/>
        <v/>
      </c>
      <c r="R949" s="66" t="str">
        <f t="shared" si="121"/>
        <v/>
      </c>
      <c r="S949" s="65" t="str">
        <f t="shared" si="122"/>
        <v/>
      </c>
    </row>
    <row r="950" spans="10:19" x14ac:dyDescent="0.2">
      <c r="J950" s="47">
        <v>941</v>
      </c>
      <c r="K950" s="49"/>
      <c r="L950" s="43">
        <f t="shared" si="115"/>
        <v>14.508497206468418</v>
      </c>
      <c r="M950" s="44">
        <f t="shared" si="117"/>
        <v>9.0879205814896845E-4</v>
      </c>
      <c r="N950" s="53">
        <f t="shared" si="116"/>
        <v>3.9714302594648032E-2</v>
      </c>
      <c r="O950" s="54">
        <f t="shared" si="118"/>
        <v>95</v>
      </c>
      <c r="P950" s="63" t="str">
        <f t="shared" si="119"/>
        <v/>
      </c>
      <c r="Q950" s="65" t="str">
        <f t="shared" si="120"/>
        <v/>
      </c>
      <c r="R950" s="66" t="str">
        <f t="shared" si="121"/>
        <v/>
      </c>
      <c r="S950" s="65" t="str">
        <f t="shared" si="122"/>
        <v/>
      </c>
    </row>
    <row r="951" spans="10:19" x14ac:dyDescent="0.2">
      <c r="J951" s="47">
        <v>942</v>
      </c>
      <c r="K951" s="49"/>
      <c r="L951" s="43">
        <f t="shared" si="115"/>
        <v>14.509403500013327</v>
      </c>
      <c r="M951" s="44">
        <f t="shared" si="117"/>
        <v>9.0379956632010902E-4</v>
      </c>
      <c r="N951" s="53">
        <f t="shared" si="116"/>
        <v>3.9495850094981577E-2</v>
      </c>
      <c r="O951" s="54">
        <f t="shared" si="118"/>
        <v>96</v>
      </c>
      <c r="P951" s="63" t="str">
        <f t="shared" si="119"/>
        <v/>
      </c>
      <c r="Q951" s="65" t="str">
        <f t="shared" si="120"/>
        <v/>
      </c>
      <c r="R951" s="66" t="str">
        <f t="shared" si="121"/>
        <v/>
      </c>
      <c r="S951" s="65" t="str">
        <f t="shared" si="122"/>
        <v/>
      </c>
    </row>
    <row r="952" spans="10:19" x14ac:dyDescent="0.2">
      <c r="J952" s="47">
        <v>943</v>
      </c>
      <c r="K952" s="49"/>
      <c r="L952" s="43">
        <f t="shared" si="115"/>
        <v>14.510304814646229</v>
      </c>
      <c r="M952" s="44">
        <f t="shared" si="117"/>
        <v>8.9883421003151838E-4</v>
      </c>
      <c r="N952" s="53">
        <f t="shared" si="116"/>
        <v>3.9278588033251793E-2</v>
      </c>
      <c r="O952" s="54">
        <f t="shared" si="118"/>
        <v>97</v>
      </c>
      <c r="P952" s="63" t="str">
        <f t="shared" si="119"/>
        <v/>
      </c>
      <c r="Q952" s="65" t="str">
        <f t="shared" si="120"/>
        <v/>
      </c>
      <c r="R952" s="66" t="str">
        <f t="shared" si="121"/>
        <v/>
      </c>
      <c r="S952" s="65" t="str">
        <f t="shared" si="122"/>
        <v/>
      </c>
    </row>
    <row r="953" spans="10:19" x14ac:dyDescent="0.2">
      <c r="J953" s="47">
        <v>944</v>
      </c>
      <c r="K953" s="49"/>
      <c r="L953" s="43">
        <f t="shared" si="115"/>
        <v>14.511201177430465</v>
      </c>
      <c r="M953" s="44">
        <f t="shared" si="117"/>
        <v>8.9389584499943405E-4</v>
      </c>
      <c r="N953" s="53">
        <f t="shared" si="116"/>
        <v>3.90625100455253E-2</v>
      </c>
      <c r="O953" s="54">
        <f t="shared" si="118"/>
        <v>98</v>
      </c>
      <c r="P953" s="63" t="str">
        <f t="shared" si="119"/>
        <v/>
      </c>
      <c r="Q953" s="65" t="str">
        <f t="shared" si="120"/>
        <v/>
      </c>
      <c r="R953" s="66" t="str">
        <f t="shared" si="121"/>
        <v/>
      </c>
      <c r="S953" s="65" t="str">
        <f t="shared" si="122"/>
        <v/>
      </c>
    </row>
    <row r="954" spans="10:19" x14ac:dyDescent="0.2">
      <c r="J954" s="47">
        <v>945</v>
      </c>
      <c r="K954" s="49"/>
      <c r="L954" s="43">
        <f t="shared" si="115"/>
        <v>14.512092615285454</v>
      </c>
      <c r="M954" s="44">
        <f t="shared" si="117"/>
        <v>8.8898432767185493E-4</v>
      </c>
      <c r="N954" s="53">
        <f t="shared" si="116"/>
        <v>3.8847609800519933E-2</v>
      </c>
      <c r="O954" s="54">
        <f t="shared" si="118"/>
        <v>99</v>
      </c>
      <c r="P954" s="63" t="str">
        <f t="shared" si="119"/>
        <v/>
      </c>
      <c r="Q954" s="65" t="str">
        <f t="shared" si="120"/>
        <v/>
      </c>
      <c r="R954" s="66" t="str">
        <f t="shared" si="121"/>
        <v/>
      </c>
      <c r="S954" s="65" t="str">
        <f t="shared" si="122"/>
        <v/>
      </c>
    </row>
    <row r="955" spans="10:19" x14ac:dyDescent="0.2">
      <c r="J955" s="47">
        <v>946</v>
      </c>
      <c r="K955" s="49"/>
      <c r="L955" s="43">
        <f t="shared" si="115"/>
        <v>14.512979154987429</v>
      </c>
      <c r="M955" s="44">
        <f t="shared" si="117"/>
        <v>8.8409951522523179E-4</v>
      </c>
      <c r="N955" s="53">
        <f t="shared" si="116"/>
        <v>3.8633880999464409E-2</v>
      </c>
      <c r="O955" s="54">
        <f t="shared" si="118"/>
        <v>100</v>
      </c>
      <c r="P955" s="63" t="str">
        <f t="shared" si="119"/>
        <v/>
      </c>
      <c r="Q955" s="65" t="str">
        <f t="shared" si="120"/>
        <v/>
      </c>
      <c r="R955" s="66" t="str">
        <f t="shared" si="121"/>
        <v/>
      </c>
      <c r="S955" s="65" t="str">
        <f t="shared" si="122"/>
        <v/>
      </c>
    </row>
    <row r="956" spans="10:19" x14ac:dyDescent="0.2">
      <c r="J956" s="47">
        <v>947</v>
      </c>
      <c r="K956" s="49"/>
      <c r="L956" s="43">
        <f t="shared" si="115"/>
        <v>14.513860823170159</v>
      </c>
      <c r="M956" s="44">
        <f t="shared" si="117"/>
        <v>8.7924126556115771E-4</v>
      </c>
      <c r="N956" s="53">
        <f t="shared" si="116"/>
        <v>3.8421317375936681E-2</v>
      </c>
      <c r="O956" s="54">
        <f t="shared" si="118"/>
        <v>101</v>
      </c>
      <c r="P956" s="63" t="str">
        <f t="shared" si="119"/>
        <v/>
      </c>
      <c r="Q956" s="65" t="str">
        <f t="shared" si="120"/>
        <v/>
      </c>
      <c r="R956" s="66" t="str">
        <f t="shared" si="121"/>
        <v/>
      </c>
      <c r="S956" s="65" t="str">
        <f t="shared" si="122"/>
        <v/>
      </c>
    </row>
    <row r="957" spans="10:19" x14ac:dyDescent="0.2">
      <c r="J957" s="47">
        <v>948</v>
      </c>
      <c r="K957" s="49"/>
      <c r="L957" s="43">
        <f t="shared" si="115"/>
        <v>14.514737646325679</v>
      </c>
      <c r="M957" s="44">
        <f t="shared" si="117"/>
        <v>8.7440943730307465E-4</v>
      </c>
      <c r="N957" s="53">
        <f t="shared" si="116"/>
        <v>3.8209912695734261E-2</v>
      </c>
      <c r="O957" s="54">
        <f t="shared" si="118"/>
        <v>102</v>
      </c>
      <c r="P957" s="63" t="str">
        <f t="shared" si="119"/>
        <v/>
      </c>
      <c r="Q957" s="65" t="str">
        <f t="shared" si="120"/>
        <v/>
      </c>
      <c r="R957" s="66" t="str">
        <f t="shared" si="121"/>
        <v/>
      </c>
      <c r="S957" s="65" t="str">
        <f t="shared" si="122"/>
        <v/>
      </c>
    </row>
    <row r="958" spans="10:19" x14ac:dyDescent="0.2">
      <c r="J958" s="47">
        <v>949</v>
      </c>
      <c r="K958" s="49"/>
      <c r="L958" s="43">
        <f t="shared" si="115"/>
        <v>14.515609650805009</v>
      </c>
      <c r="M958" s="44">
        <f t="shared" si="117"/>
        <v>8.6960388979298738E-4</v>
      </c>
      <c r="N958" s="53">
        <f t="shared" si="116"/>
        <v>3.7999660756680598E-2</v>
      </c>
      <c r="O958" s="54">
        <f t="shared" si="118"/>
        <v>103</v>
      </c>
      <c r="P958" s="63" t="str">
        <f t="shared" si="119"/>
        <v/>
      </c>
      <c r="Q958" s="65" t="str">
        <f t="shared" si="120"/>
        <v/>
      </c>
      <c r="R958" s="66" t="str">
        <f t="shared" si="121"/>
        <v/>
      </c>
      <c r="S958" s="65" t="str">
        <f t="shared" si="122"/>
        <v/>
      </c>
    </row>
    <row r="959" spans="10:19" x14ac:dyDescent="0.2">
      <c r="J959" s="47">
        <v>950</v>
      </c>
      <c r="K959" s="49"/>
      <c r="L959" s="43">
        <f t="shared" si="115"/>
        <v>14.516476862818857</v>
      </c>
      <c r="M959" s="44">
        <f t="shared" si="117"/>
        <v>8.6482448308819156E-4</v>
      </c>
      <c r="N959" s="53">
        <f t="shared" si="116"/>
        <v>3.779055538852738E-2</v>
      </c>
      <c r="O959" s="54">
        <f t="shared" si="118"/>
        <v>104</v>
      </c>
      <c r="P959" s="63" t="str">
        <f t="shared" si="119"/>
        <v/>
      </c>
      <c r="Q959" s="65" t="str">
        <f t="shared" si="120"/>
        <v/>
      </c>
      <c r="R959" s="66" t="str">
        <f t="shared" si="121"/>
        <v/>
      </c>
      <c r="S959" s="65" t="str">
        <f t="shared" si="122"/>
        <v/>
      </c>
    </row>
    <row r="960" spans="10:19" x14ac:dyDescent="0.2">
      <c r="J960" s="47">
        <v>951</v>
      </c>
      <c r="K960" s="49"/>
      <c r="L960" s="43">
        <f t="shared" si="115"/>
        <v>14.517339308438366</v>
      </c>
      <c r="M960" s="44">
        <f t="shared" si="117"/>
        <v>8.6007107795801267E-4</v>
      </c>
      <c r="N960" s="53">
        <f t="shared" si="116"/>
        <v>3.758259045276624E-2</v>
      </c>
      <c r="O960" s="54">
        <f t="shared" si="118"/>
        <v>105</v>
      </c>
      <c r="P960" s="63" t="str">
        <f t="shared" si="119"/>
        <v/>
      </c>
      <c r="Q960" s="65" t="str">
        <f t="shared" si="120"/>
        <v/>
      </c>
      <c r="R960" s="66" t="str">
        <f t="shared" si="121"/>
        <v/>
      </c>
      <c r="S960" s="65" t="str">
        <f t="shared" si="122"/>
        <v/>
      </c>
    </row>
    <row r="961" spans="10:19" x14ac:dyDescent="0.2">
      <c r="J961" s="47">
        <v>952</v>
      </c>
      <c r="K961" s="49"/>
      <c r="L961" s="43">
        <f t="shared" si="115"/>
        <v>14.518197013595783</v>
      </c>
      <c r="M961" s="44">
        <f t="shared" si="117"/>
        <v>8.5534353588054572E-4</v>
      </c>
      <c r="N961" s="53">
        <f t="shared" si="116"/>
        <v>3.7375759842483092E-2</v>
      </c>
      <c r="O961" s="54">
        <f t="shared" si="118"/>
        <v>106</v>
      </c>
      <c r="P961" s="63" t="str">
        <f t="shared" si="119"/>
        <v/>
      </c>
      <c r="Q961" s="65" t="str">
        <f t="shared" si="120"/>
        <v/>
      </c>
      <c r="R961" s="66" t="str">
        <f t="shared" si="121"/>
        <v/>
      </c>
      <c r="S961" s="65" t="str">
        <f t="shared" si="122"/>
        <v/>
      </c>
    </row>
    <row r="962" spans="10:19" x14ac:dyDescent="0.2">
      <c r="J962" s="47">
        <v>953</v>
      </c>
      <c r="K962" s="49"/>
      <c r="L962" s="43">
        <f t="shared" si="115"/>
        <v>14.519050004085198</v>
      </c>
      <c r="M962" s="44">
        <f t="shared" si="117"/>
        <v>8.506417190394215E-4</v>
      </c>
      <c r="N962" s="53">
        <f t="shared" si="116"/>
        <v>3.7170057482242669E-2</v>
      </c>
      <c r="O962" s="54">
        <f t="shared" si="118"/>
        <v>107</v>
      </c>
      <c r="P962" s="63" t="str">
        <f t="shared" si="119"/>
        <v/>
      </c>
      <c r="Q962" s="65" t="str">
        <f t="shared" si="120"/>
        <v/>
      </c>
      <c r="R962" s="66" t="str">
        <f t="shared" si="121"/>
        <v/>
      </c>
      <c r="S962" s="65" t="str">
        <f t="shared" si="122"/>
        <v/>
      </c>
    </row>
    <row r="963" spans="10:19" x14ac:dyDescent="0.2">
      <c r="J963" s="47">
        <v>954</v>
      </c>
      <c r="K963" s="49"/>
      <c r="L963" s="43">
        <f t="shared" si="115"/>
        <v>14.519898305563229</v>
      </c>
      <c r="M963" s="44">
        <f t="shared" si="117"/>
        <v>8.4596549032056969E-4</v>
      </c>
      <c r="N963" s="53">
        <f t="shared" si="116"/>
        <v>3.696547732789135E-2</v>
      </c>
      <c r="O963" s="54">
        <f t="shared" si="118"/>
        <v>108</v>
      </c>
      <c r="P963" s="63" t="str">
        <f t="shared" si="119"/>
        <v/>
      </c>
      <c r="Q963" s="65" t="str">
        <f t="shared" si="120"/>
        <v/>
      </c>
      <c r="R963" s="66" t="str">
        <f t="shared" si="121"/>
        <v/>
      </c>
      <c r="S963" s="65" t="str">
        <f t="shared" si="122"/>
        <v/>
      </c>
    </row>
    <row r="964" spans="10:19" x14ac:dyDescent="0.2">
      <c r="J964" s="47">
        <v>955</v>
      </c>
      <c r="K964" s="49"/>
      <c r="L964" s="43">
        <f t="shared" si="115"/>
        <v>14.520741943549735</v>
      </c>
      <c r="M964" s="44">
        <f t="shared" si="117"/>
        <v>8.413147133090027E-4</v>
      </c>
      <c r="N964" s="53">
        <f t="shared" si="116"/>
        <v>3.6762013366448798E-2</v>
      </c>
      <c r="O964" s="54">
        <f t="shared" si="118"/>
        <v>109</v>
      </c>
      <c r="P964" s="63" t="str">
        <f t="shared" si="119"/>
        <v/>
      </c>
      <c r="Q964" s="65" t="str">
        <f t="shared" si="120"/>
        <v/>
      </c>
      <c r="R964" s="66" t="str">
        <f t="shared" si="121"/>
        <v/>
      </c>
      <c r="S964" s="65" t="str">
        <f t="shared" si="122"/>
        <v/>
      </c>
    </row>
    <row r="965" spans="10:19" x14ac:dyDescent="0.2">
      <c r="J965" s="47">
        <v>956</v>
      </c>
      <c r="K965" s="49"/>
      <c r="L965" s="43">
        <f t="shared" si="115"/>
        <v>14.521580943428502</v>
      </c>
      <c r="M965" s="44">
        <f t="shared" si="117"/>
        <v>8.3668925228559839E-4</v>
      </c>
      <c r="N965" s="53">
        <f t="shared" si="116"/>
        <v>3.6559659615942763E-2</v>
      </c>
      <c r="O965" s="54">
        <f t="shared" si="118"/>
        <v>110</v>
      </c>
      <c r="P965" s="63" t="str">
        <f t="shared" si="119"/>
        <v/>
      </c>
      <c r="Q965" s="65" t="str">
        <f t="shared" si="120"/>
        <v/>
      </c>
      <c r="R965" s="66" t="str">
        <f t="shared" si="121"/>
        <v/>
      </c>
      <c r="S965" s="65" t="str">
        <f t="shared" si="122"/>
        <v/>
      </c>
    </row>
    <row r="966" spans="10:19" x14ac:dyDescent="0.2">
      <c r="J966" s="47">
        <v>957</v>
      </c>
      <c r="K966" s="49"/>
      <c r="L966" s="43">
        <f t="shared" si="115"/>
        <v>14.522415330447952</v>
      </c>
      <c r="M966" s="44">
        <f t="shared" si="117"/>
        <v>8.3208897222390905E-4</v>
      </c>
      <c r="N966" s="53">
        <f t="shared" si="116"/>
        <v>3.63584101252723E-2</v>
      </c>
      <c r="O966" s="54">
        <f t="shared" si="118"/>
        <v>111</v>
      </c>
      <c r="P966" s="63" t="str">
        <f t="shared" si="119"/>
        <v/>
      </c>
      <c r="Q966" s="65" t="str">
        <f t="shared" si="120"/>
        <v/>
      </c>
      <c r="R966" s="66" t="str">
        <f t="shared" si="121"/>
        <v/>
      </c>
      <c r="S966" s="65" t="str">
        <f t="shared" si="122"/>
        <v/>
      </c>
    </row>
    <row r="967" spans="10:19" x14ac:dyDescent="0.2">
      <c r="J967" s="47">
        <v>958</v>
      </c>
      <c r="K967" s="49"/>
      <c r="L967" s="43">
        <f t="shared" si="115"/>
        <v>14.523245129721818</v>
      </c>
      <c r="M967" s="44">
        <f t="shared" si="117"/>
        <v>8.2751373878696584E-4</v>
      </c>
      <c r="N967" s="53">
        <f t="shared" si="116"/>
        <v>3.6158258974047897E-2</v>
      </c>
      <c r="O967" s="54">
        <f t="shared" si="118"/>
        <v>112</v>
      </c>
      <c r="P967" s="63" t="str">
        <f t="shared" si="119"/>
        <v/>
      </c>
      <c r="Q967" s="65" t="str">
        <f t="shared" si="120"/>
        <v/>
      </c>
      <c r="R967" s="66" t="str">
        <f t="shared" si="121"/>
        <v/>
      </c>
      <c r="S967" s="65" t="str">
        <f t="shared" si="122"/>
        <v/>
      </c>
    </row>
    <row r="968" spans="10:19" x14ac:dyDescent="0.2">
      <c r="J968" s="47">
        <v>959</v>
      </c>
      <c r="K968" s="49"/>
      <c r="L968" s="43">
        <f t="shared" si="115"/>
        <v>14.524070366229841</v>
      </c>
      <c r="M968" s="44">
        <f t="shared" si="117"/>
        <v>8.2296341832410671E-4</v>
      </c>
      <c r="N968" s="53">
        <f t="shared" si="116"/>
        <v>3.5959200272454694E-2</v>
      </c>
      <c r="O968" s="54">
        <f t="shared" si="118"/>
        <v>113</v>
      </c>
      <c r="P968" s="63" t="str">
        <f t="shared" si="119"/>
        <v/>
      </c>
      <c r="Q968" s="65" t="str">
        <f t="shared" si="120"/>
        <v/>
      </c>
      <c r="R968" s="66" t="str">
        <f t="shared" si="121"/>
        <v/>
      </c>
      <c r="S968" s="65" t="str">
        <f t="shared" si="122"/>
        <v/>
      </c>
    </row>
    <row r="969" spans="10:19" x14ac:dyDescent="0.2">
      <c r="J969" s="47">
        <v>960</v>
      </c>
      <c r="K969" s="49"/>
      <c r="L969" s="43">
        <f t="shared" ref="L969:L1032" si="123">$F$39*TANH($F$40*J969/$F$39)-$F$41</f>
        <v>14.524891064818462</v>
      </c>
      <c r="M969" s="44">
        <f t="shared" si="117"/>
        <v>8.1843787786780176E-4</v>
      </c>
      <c r="N969" s="53">
        <f t="shared" ref="N969:N1032" si="124">(L1019-L969)</f>
        <v>3.5761228161110381E-2</v>
      </c>
      <c r="O969" s="54">
        <f t="shared" si="118"/>
        <v>114</v>
      </c>
      <c r="P969" s="63" t="str">
        <f t="shared" si="119"/>
        <v/>
      </c>
      <c r="Q969" s="65" t="str">
        <f t="shared" si="120"/>
        <v/>
      </c>
      <c r="R969" s="66" t="str">
        <f t="shared" si="121"/>
        <v/>
      </c>
      <c r="S969" s="65" t="str">
        <f t="shared" si="122"/>
        <v/>
      </c>
    </row>
    <row r="970" spans="10:19" x14ac:dyDescent="0.2">
      <c r="J970" s="47">
        <v>961</v>
      </c>
      <c r="K970" s="49"/>
      <c r="L970" s="43">
        <f t="shared" si="123"/>
        <v>14.525707250201478</v>
      </c>
      <c r="M970" s="44">
        <f t="shared" ref="M970:M1033" si="125">$F$40*(1/COSH($F$40*J970/$F$39))^2</f>
        <v>8.1393698513050313E-4</v>
      </c>
      <c r="N970" s="53">
        <f t="shared" si="124"/>
        <v>3.5564336810915975E-2</v>
      </c>
      <c r="O970" s="54">
        <f t="shared" ref="O970:O1033" si="126">IF(N970&lt;=$B$48,1+O969,0)</f>
        <v>115</v>
      </c>
      <c r="P970" s="63" t="str">
        <f t="shared" ref="P970:P1033" si="127">IF(J970&lt;=$F$43,J970,"")</f>
        <v/>
      </c>
      <c r="Q970" s="65" t="str">
        <f t="shared" ref="Q970:Q1033" si="128">IF(J970&lt;=$F$43,L970,"")</f>
        <v/>
      </c>
      <c r="R970" s="66" t="str">
        <f t="shared" ref="R970:R1033" si="129">IF(AND(J970&gt;=$F$43,J970&lt;=200),J970,"")</f>
        <v/>
      </c>
      <c r="S970" s="65" t="str">
        <f t="shared" ref="S970:S1033" si="130">IF(AND(J970&gt;=$F$43,J970&lt;=200),L970,"")</f>
        <v/>
      </c>
    </row>
    <row r="971" spans="10:19" x14ac:dyDescent="0.2">
      <c r="J971" s="47">
        <v>962</v>
      </c>
      <c r="K971" s="49"/>
      <c r="L971" s="43">
        <f t="shared" si="123"/>
        <v>14.526518946960753</v>
      </c>
      <c r="M971" s="44">
        <f t="shared" si="125"/>
        <v>8.0946060850149574E-4</v>
      </c>
      <c r="N971" s="53">
        <f t="shared" si="124"/>
        <v>3.5368520422917271E-2</v>
      </c>
      <c r="O971" s="54">
        <f t="shared" si="126"/>
        <v>116</v>
      </c>
      <c r="P971" s="63" t="str">
        <f t="shared" si="127"/>
        <v/>
      </c>
      <c r="Q971" s="65" t="str">
        <f t="shared" si="128"/>
        <v/>
      </c>
      <c r="R971" s="66" t="str">
        <f t="shared" si="129"/>
        <v/>
      </c>
      <c r="S971" s="65" t="str">
        <f t="shared" si="130"/>
        <v/>
      </c>
    </row>
    <row r="972" spans="10:19" x14ac:dyDescent="0.2">
      <c r="J972" s="47">
        <v>963</v>
      </c>
      <c r="K972" s="49"/>
      <c r="L972" s="43">
        <f t="shared" si="123"/>
        <v>14.527326179546865</v>
      </c>
      <c r="M972" s="44">
        <f t="shared" si="125"/>
        <v>8.0500861704376207E-4</v>
      </c>
      <c r="N972" s="53">
        <f t="shared" si="124"/>
        <v>3.5173773228144967E-2</v>
      </c>
      <c r="O972" s="54">
        <f t="shared" si="126"/>
        <v>117</v>
      </c>
      <c r="P972" s="63" t="str">
        <f t="shared" si="127"/>
        <v/>
      </c>
      <c r="Q972" s="65" t="str">
        <f t="shared" si="128"/>
        <v/>
      </c>
      <c r="R972" s="66" t="str">
        <f t="shared" si="129"/>
        <v/>
      </c>
      <c r="S972" s="65" t="str">
        <f t="shared" si="130"/>
        <v/>
      </c>
    </row>
    <row r="973" spans="10:19" x14ac:dyDescent="0.2">
      <c r="J973" s="47">
        <v>964</v>
      </c>
      <c r="K973" s="49"/>
      <c r="L973" s="43">
        <f t="shared" si="123"/>
        <v>14.5281289722798</v>
      </c>
      <c r="M973" s="44">
        <f t="shared" si="125"/>
        <v>8.0058088049085997E-4</v>
      </c>
      <c r="N973" s="53">
        <f t="shared" si="124"/>
        <v>3.4980089487506305E-2</v>
      </c>
      <c r="O973" s="54">
        <f t="shared" si="126"/>
        <v>118</v>
      </c>
      <c r="P973" s="63" t="str">
        <f t="shared" si="127"/>
        <v/>
      </c>
      <c r="Q973" s="65" t="str">
        <f t="shared" si="128"/>
        <v/>
      </c>
      <c r="R973" s="66" t="str">
        <f t="shared" si="129"/>
        <v/>
      </c>
      <c r="S973" s="65" t="str">
        <f t="shared" si="130"/>
        <v/>
      </c>
    </row>
    <row r="974" spans="10:19" x14ac:dyDescent="0.2">
      <c r="J974" s="47">
        <v>965</v>
      </c>
      <c r="K974" s="49"/>
      <c r="L974" s="43">
        <f t="shared" si="123"/>
        <v>14.528927349349605</v>
      </c>
      <c r="M974" s="44">
        <f t="shared" si="125"/>
        <v>7.9617726924380652E-4</v>
      </c>
      <c r="N974" s="53">
        <f t="shared" si="124"/>
        <v>3.4787463491609216E-2</v>
      </c>
      <c r="O974" s="54">
        <f t="shared" si="126"/>
        <v>119</v>
      </c>
      <c r="P974" s="63" t="str">
        <f t="shared" si="127"/>
        <v/>
      </c>
      <c r="Q974" s="65" t="str">
        <f t="shared" si="128"/>
        <v/>
      </c>
      <c r="R974" s="66" t="str">
        <f t="shared" si="129"/>
        <v/>
      </c>
      <c r="S974" s="65" t="str">
        <f t="shared" si="130"/>
        <v/>
      </c>
    </row>
    <row r="975" spans="10:19" x14ac:dyDescent="0.2">
      <c r="J975" s="47">
        <v>966</v>
      </c>
      <c r="K975" s="49"/>
      <c r="L975" s="43">
        <f t="shared" si="123"/>
        <v>14.52972133481707</v>
      </c>
      <c r="M975" s="44">
        <f t="shared" si="125"/>
        <v>7.9179765436797919E-4</v>
      </c>
      <c r="N975" s="53">
        <f t="shared" si="124"/>
        <v>3.4595889560614879E-2</v>
      </c>
      <c r="O975" s="54">
        <f t="shared" si="126"/>
        <v>120</v>
      </c>
      <c r="P975" s="63" t="str">
        <f t="shared" si="127"/>
        <v/>
      </c>
      <c r="Q975" s="65" t="str">
        <f t="shared" si="128"/>
        <v/>
      </c>
      <c r="R975" s="66" t="str">
        <f t="shared" si="129"/>
        <v/>
      </c>
      <c r="S975" s="65" t="str">
        <f t="shared" si="130"/>
        <v/>
      </c>
    </row>
    <row r="976" spans="10:19" x14ac:dyDescent="0.2">
      <c r="J976" s="47">
        <v>967</v>
      </c>
      <c r="K976" s="49"/>
      <c r="L976" s="43">
        <f t="shared" si="123"/>
        <v>14.530510952614367</v>
      </c>
      <c r="M976" s="44">
        <f t="shared" si="125"/>
        <v>7.8744190759001621E-4</v>
      </c>
      <c r="N976" s="53">
        <f t="shared" si="124"/>
        <v>3.440536204415956E-2</v>
      </c>
      <c r="O976" s="54">
        <f t="shared" si="126"/>
        <v>121</v>
      </c>
      <c r="P976" s="63" t="str">
        <f t="shared" si="127"/>
        <v/>
      </c>
      <c r="Q976" s="65" t="str">
        <f t="shared" si="128"/>
        <v/>
      </c>
      <c r="R976" s="66" t="str">
        <f t="shared" si="129"/>
        <v/>
      </c>
      <c r="S976" s="65" t="str">
        <f t="shared" si="130"/>
        <v/>
      </c>
    </row>
    <row r="977" spans="10:19" x14ac:dyDescent="0.2">
      <c r="J977" s="47">
        <v>968</v>
      </c>
      <c r="K977" s="49"/>
      <c r="L977" s="43">
        <f t="shared" si="123"/>
        <v>14.531296226545736</v>
      </c>
      <c r="M977" s="44">
        <f t="shared" si="125"/>
        <v>7.8310990129474374E-4</v>
      </c>
      <c r="N977" s="53">
        <f t="shared" si="124"/>
        <v>3.421587532112369E-2</v>
      </c>
      <c r="O977" s="54">
        <f t="shared" si="126"/>
        <v>122</v>
      </c>
      <c r="P977" s="63" t="str">
        <f t="shared" si="127"/>
        <v/>
      </c>
      <c r="Q977" s="65" t="str">
        <f t="shared" si="128"/>
        <v/>
      </c>
      <c r="R977" s="66" t="str">
        <f t="shared" si="129"/>
        <v/>
      </c>
      <c r="S977" s="65" t="str">
        <f t="shared" si="130"/>
        <v/>
      </c>
    </row>
    <row r="978" spans="10:19" x14ac:dyDescent="0.2">
      <c r="J978" s="47">
        <v>969</v>
      </c>
      <c r="K978" s="49"/>
      <c r="L978" s="43">
        <f t="shared" si="123"/>
        <v>14.532077180288121</v>
      </c>
      <c r="M978" s="44">
        <f t="shared" si="125"/>
        <v>7.7880150852210038E-4</v>
      </c>
      <c r="N978" s="53">
        <f t="shared" si="124"/>
        <v>3.4027423799560808E-2</v>
      </c>
      <c r="O978" s="54">
        <f t="shared" si="126"/>
        <v>123</v>
      </c>
      <c r="P978" s="63" t="str">
        <f t="shared" si="127"/>
        <v/>
      </c>
      <c r="Q978" s="65" t="str">
        <f t="shared" si="128"/>
        <v/>
      </c>
      <c r="R978" s="66" t="str">
        <f t="shared" si="129"/>
        <v/>
      </c>
      <c r="S978" s="65" t="str">
        <f t="shared" si="130"/>
        <v/>
      </c>
    </row>
    <row r="979" spans="10:19" x14ac:dyDescent="0.2">
      <c r="J979" s="47">
        <v>970</v>
      </c>
      <c r="K979" s="49"/>
      <c r="L979" s="43">
        <f t="shared" si="123"/>
        <v>14.532853837391846</v>
      </c>
      <c r="M979" s="44">
        <f t="shared" si="125"/>
        <v>7.7451660296407976E-4</v>
      </c>
      <c r="N979" s="53">
        <f t="shared" si="124"/>
        <v>3.3840001916523477E-2</v>
      </c>
      <c r="O979" s="54">
        <f t="shared" si="126"/>
        <v>124</v>
      </c>
      <c r="P979" s="63" t="str">
        <f t="shared" si="127"/>
        <v/>
      </c>
      <c r="Q979" s="65" t="str">
        <f t="shared" si="128"/>
        <v/>
      </c>
      <c r="R979" s="66" t="str">
        <f t="shared" si="129"/>
        <v/>
      </c>
      <c r="S979" s="65" t="str">
        <f t="shared" si="130"/>
        <v/>
      </c>
    </row>
    <row r="980" spans="10:19" x14ac:dyDescent="0.2">
      <c r="J980" s="47">
        <v>971</v>
      </c>
      <c r="K980" s="49"/>
      <c r="L980" s="43">
        <f t="shared" si="123"/>
        <v>14.53362622128123</v>
      </c>
      <c r="M980" s="44">
        <f t="shared" si="125"/>
        <v>7.7025505896167871E-4</v>
      </c>
      <c r="N980" s="53">
        <f t="shared" si="124"/>
        <v>3.3653604137960258E-2</v>
      </c>
      <c r="O980" s="54">
        <f t="shared" si="126"/>
        <v>125</v>
      </c>
      <c r="P980" s="63" t="str">
        <f t="shared" si="127"/>
        <v/>
      </c>
      <c r="Q980" s="65" t="str">
        <f t="shared" si="128"/>
        <v/>
      </c>
      <c r="R980" s="66" t="str">
        <f t="shared" si="129"/>
        <v/>
      </c>
      <c r="S980" s="65" t="str">
        <f t="shared" si="130"/>
        <v/>
      </c>
    </row>
    <row r="981" spans="10:19" x14ac:dyDescent="0.2">
      <c r="J981" s="47">
        <v>972</v>
      </c>
      <c r="K981" s="49"/>
      <c r="L981" s="43">
        <f t="shared" si="123"/>
        <v>14.534394355255275</v>
      </c>
      <c r="M981" s="44">
        <f t="shared" si="125"/>
        <v>7.66016751501864E-4</v>
      </c>
      <c r="N981" s="53">
        <f t="shared" si="124"/>
        <v>3.3468224958507875E-2</v>
      </c>
      <c r="O981" s="54">
        <f t="shared" si="126"/>
        <v>126</v>
      </c>
      <c r="P981" s="63" t="str">
        <f t="shared" si="127"/>
        <v/>
      </c>
      <c r="Q981" s="65" t="str">
        <f t="shared" si="128"/>
        <v/>
      </c>
      <c r="R981" s="66" t="str">
        <f t="shared" si="129"/>
        <v/>
      </c>
      <c r="S981" s="65" t="str">
        <f t="shared" si="130"/>
        <v/>
      </c>
    </row>
    <row r="982" spans="10:19" x14ac:dyDescent="0.2">
      <c r="J982" s="47">
        <v>973</v>
      </c>
      <c r="K982" s="49"/>
      <c r="L982" s="43">
        <f t="shared" si="123"/>
        <v>14.535158262488283</v>
      </c>
      <c r="M982" s="44">
        <f t="shared" si="125"/>
        <v>7.61801556214541E-4</v>
      </c>
      <c r="N982" s="53">
        <f t="shared" si="124"/>
        <v>3.3283858901441477E-2</v>
      </c>
      <c r="O982" s="54">
        <f t="shared" si="126"/>
        <v>127</v>
      </c>
      <c r="P982" s="63" t="str">
        <f t="shared" si="127"/>
        <v/>
      </c>
      <c r="Q982" s="65" t="str">
        <f t="shared" si="128"/>
        <v/>
      </c>
      <c r="R982" s="66" t="str">
        <f t="shared" si="129"/>
        <v/>
      </c>
      <c r="S982" s="65" t="str">
        <f t="shared" si="130"/>
        <v/>
      </c>
    </row>
    <row r="983" spans="10:19" x14ac:dyDescent="0.2">
      <c r="J983" s="47">
        <v>974</v>
      </c>
      <c r="K983" s="49"/>
      <c r="L983" s="43">
        <f t="shared" si="123"/>
        <v>14.535917966030512</v>
      </c>
      <c r="M983" s="44">
        <f t="shared" si="125"/>
        <v>7.5760934936953983E-4</v>
      </c>
      <c r="N983" s="53">
        <f t="shared" si="124"/>
        <v>3.3100500518463249E-2</v>
      </c>
      <c r="O983" s="54">
        <f t="shared" si="126"/>
        <v>128</v>
      </c>
      <c r="P983" s="63" t="str">
        <f t="shared" si="127"/>
        <v/>
      </c>
      <c r="Q983" s="65" t="str">
        <f t="shared" si="128"/>
        <v/>
      </c>
      <c r="R983" s="66" t="str">
        <f t="shared" si="129"/>
        <v/>
      </c>
      <c r="S983" s="65" t="str">
        <f t="shared" si="130"/>
        <v/>
      </c>
    </row>
    <row r="984" spans="10:19" x14ac:dyDescent="0.2">
      <c r="J984" s="47">
        <v>975</v>
      </c>
      <c r="K984" s="49"/>
      <c r="L984" s="43">
        <f t="shared" si="123"/>
        <v>14.536673488808798</v>
      </c>
      <c r="M984" s="44">
        <f t="shared" si="125"/>
        <v>7.5344000787360842E-4</v>
      </c>
      <c r="N984" s="53">
        <f t="shared" si="124"/>
        <v>3.2918144389620707E-2</v>
      </c>
      <c r="O984" s="54">
        <f t="shared" si="126"/>
        <v>129</v>
      </c>
      <c r="P984" s="63" t="str">
        <f t="shared" si="127"/>
        <v/>
      </c>
      <c r="Q984" s="65" t="str">
        <f t="shared" si="128"/>
        <v/>
      </c>
      <c r="R984" s="66" t="str">
        <f t="shared" si="129"/>
        <v/>
      </c>
      <c r="S984" s="65" t="str">
        <f t="shared" si="130"/>
        <v/>
      </c>
    </row>
    <row r="985" spans="10:19" x14ac:dyDescent="0.2">
      <c r="J985" s="47">
        <v>976</v>
      </c>
      <c r="K985" s="49"/>
      <c r="L985" s="43">
        <f t="shared" si="123"/>
        <v>14.537424853627215</v>
      </c>
      <c r="M985" s="44">
        <f t="shared" si="125"/>
        <v>7.4929340926741829E-4</v>
      </c>
      <c r="N985" s="53">
        <f t="shared" si="124"/>
        <v>3.2736785123114842E-2</v>
      </c>
      <c r="O985" s="54">
        <f t="shared" si="126"/>
        <v>130</v>
      </c>
      <c r="P985" s="63" t="str">
        <f t="shared" si="127"/>
        <v/>
      </c>
      <c r="Q985" s="65" t="str">
        <f t="shared" si="128"/>
        <v/>
      </c>
      <c r="R985" s="66" t="str">
        <f t="shared" si="129"/>
        <v/>
      </c>
      <c r="S985" s="65" t="str">
        <f t="shared" si="130"/>
        <v/>
      </c>
    </row>
    <row r="986" spans="10:19" x14ac:dyDescent="0.2">
      <c r="J986" s="47">
        <v>977</v>
      </c>
      <c r="K986" s="49"/>
      <c r="L986" s="43">
        <f t="shared" si="123"/>
        <v>14.53817208316768</v>
      </c>
      <c r="M986" s="44">
        <f t="shared" si="125"/>
        <v>7.4516943172258179E-4</v>
      </c>
      <c r="N986" s="53">
        <f t="shared" si="124"/>
        <v>3.2556417355229073E-2</v>
      </c>
      <c r="O986" s="54">
        <f t="shared" si="126"/>
        <v>131</v>
      </c>
      <c r="P986" s="63" t="str">
        <f t="shared" si="127"/>
        <v/>
      </c>
      <c r="Q986" s="65" t="str">
        <f t="shared" si="128"/>
        <v/>
      </c>
      <c r="R986" s="66" t="str">
        <f t="shared" si="129"/>
        <v/>
      </c>
      <c r="S986" s="65" t="str">
        <f t="shared" si="130"/>
        <v/>
      </c>
    </row>
    <row r="987" spans="10:19" x14ac:dyDescent="0.2">
      <c r="J987" s="47">
        <v>978</v>
      </c>
      <c r="K987" s="49"/>
      <c r="L987" s="43">
        <f t="shared" si="123"/>
        <v>14.538915199990607</v>
      </c>
      <c r="M987" s="44">
        <f t="shared" si="125"/>
        <v>7.4106795403867541E-4</v>
      </c>
      <c r="N987" s="53">
        <f t="shared" si="124"/>
        <v>3.237703575013029E-2</v>
      </c>
      <c r="O987" s="54">
        <f t="shared" si="126"/>
        <v>132</v>
      </c>
      <c r="P987" s="63" t="str">
        <f t="shared" si="127"/>
        <v/>
      </c>
      <c r="Q987" s="65" t="str">
        <f t="shared" si="128"/>
        <v/>
      </c>
      <c r="R987" s="66" t="str">
        <f t="shared" si="129"/>
        <v/>
      </c>
      <c r="S987" s="65" t="str">
        <f t="shared" si="130"/>
        <v/>
      </c>
    </row>
    <row r="988" spans="10:19" x14ac:dyDescent="0.2">
      <c r="J988" s="47">
        <v>979</v>
      </c>
      <c r="K988" s="49"/>
      <c r="L988" s="43">
        <f t="shared" si="123"/>
        <v>14.539654226535513</v>
      </c>
      <c r="M988" s="44">
        <f t="shared" si="125"/>
        <v>7.3698885564028296E-4</v>
      </c>
      <c r="N988" s="53">
        <f t="shared" si="124"/>
        <v>3.2198634999788922E-2</v>
      </c>
      <c r="O988" s="54">
        <f t="shared" si="126"/>
        <v>133</v>
      </c>
      <c r="P988" s="63" t="str">
        <f t="shared" si="127"/>
        <v/>
      </c>
      <c r="Q988" s="65" t="str">
        <f t="shared" si="128"/>
        <v/>
      </c>
      <c r="R988" s="66" t="str">
        <f t="shared" si="129"/>
        <v/>
      </c>
      <c r="S988" s="65" t="str">
        <f t="shared" si="130"/>
        <v/>
      </c>
    </row>
    <row r="989" spans="10:19" x14ac:dyDescent="0.2">
      <c r="J989" s="47">
        <v>980</v>
      </c>
      <c r="K989" s="49"/>
      <c r="L989" s="43">
        <f t="shared" si="123"/>
        <v>14.54038918512166</v>
      </c>
      <c r="M989" s="44">
        <f t="shared" si="125"/>
        <v>7.3293201657404048E-4</v>
      </c>
      <c r="N989" s="53">
        <f t="shared" si="124"/>
        <v>3.2021209823797747E-2</v>
      </c>
      <c r="O989" s="54">
        <f t="shared" si="126"/>
        <v>134</v>
      </c>
      <c r="P989" s="63" t="str">
        <f t="shared" si="127"/>
        <v/>
      </c>
      <c r="Q989" s="65" t="str">
        <f t="shared" si="128"/>
        <v/>
      </c>
      <c r="R989" s="66" t="str">
        <f t="shared" si="129"/>
        <v/>
      </c>
      <c r="S989" s="65" t="str">
        <f t="shared" si="130"/>
        <v/>
      </c>
    </row>
    <row r="990" spans="10:19" x14ac:dyDescent="0.2">
      <c r="J990" s="47">
        <v>981</v>
      </c>
      <c r="K990" s="49"/>
      <c r="L990" s="43">
        <f t="shared" si="123"/>
        <v>14.541120097948655</v>
      </c>
      <c r="M990" s="44">
        <f t="shared" si="125"/>
        <v>7.2889731750569681E-4</v>
      </c>
      <c r="N990" s="53">
        <f t="shared" si="124"/>
        <v>3.1844754969270639E-2</v>
      </c>
      <c r="O990" s="54">
        <f t="shared" si="126"/>
        <v>135</v>
      </c>
      <c r="P990" s="63" t="str">
        <f t="shared" si="127"/>
        <v/>
      </c>
      <c r="Q990" s="65" t="str">
        <f t="shared" si="128"/>
        <v/>
      </c>
      <c r="R990" s="66" t="str">
        <f t="shared" si="129"/>
        <v/>
      </c>
      <c r="S990" s="65" t="str">
        <f t="shared" si="130"/>
        <v/>
      </c>
    </row>
    <row r="991" spans="10:19" x14ac:dyDescent="0.2">
      <c r="J991" s="47">
        <v>982</v>
      </c>
      <c r="K991" s="49"/>
      <c r="L991" s="43">
        <f t="shared" si="123"/>
        <v>14.54184698709709</v>
      </c>
      <c r="M991" s="44">
        <f t="shared" si="125"/>
        <v>7.248846397171836E-4</v>
      </c>
      <c r="N991" s="53">
        <f t="shared" si="124"/>
        <v>3.1669265210696906E-2</v>
      </c>
      <c r="O991" s="54">
        <f t="shared" si="126"/>
        <v>136</v>
      </c>
      <c r="P991" s="63" t="str">
        <f t="shared" si="127"/>
        <v/>
      </c>
      <c r="Q991" s="65" t="str">
        <f t="shared" si="128"/>
        <v/>
      </c>
      <c r="R991" s="66" t="str">
        <f t="shared" si="129"/>
        <v/>
      </c>
      <c r="S991" s="65" t="str">
        <f t="shared" si="130"/>
        <v/>
      </c>
    </row>
    <row r="992" spans="10:19" x14ac:dyDescent="0.2">
      <c r="J992" s="47">
        <v>983</v>
      </c>
      <c r="K992" s="49"/>
      <c r="L992" s="43">
        <f t="shared" si="123"/>
        <v>14.542569874529137</v>
      </c>
      <c r="M992" s="44">
        <f t="shared" si="125"/>
        <v>7.2089386510369691E-4</v>
      </c>
      <c r="N992" s="53">
        <f t="shared" si="124"/>
        <v>3.1494735349822278E-2</v>
      </c>
      <c r="O992" s="54">
        <f t="shared" si="126"/>
        <v>137</v>
      </c>
      <c r="P992" s="63" t="str">
        <f t="shared" si="127"/>
        <v/>
      </c>
      <c r="Q992" s="65" t="str">
        <f t="shared" si="128"/>
        <v/>
      </c>
      <c r="R992" s="66" t="str">
        <f t="shared" si="129"/>
        <v/>
      </c>
      <c r="S992" s="65" t="str">
        <f t="shared" si="130"/>
        <v/>
      </c>
    </row>
    <row r="993" spans="10:19" x14ac:dyDescent="0.2">
      <c r="J993" s="47">
        <v>984</v>
      </c>
      <c r="K993" s="49"/>
      <c r="L993" s="43">
        <f t="shared" si="123"/>
        <v>14.543288782089183</v>
      </c>
      <c r="M993" s="44">
        <f t="shared" si="125"/>
        <v>7.1692487617078986E-4</v>
      </c>
      <c r="N993" s="53">
        <f t="shared" si="124"/>
        <v>3.1321160215483701E-2</v>
      </c>
      <c r="O993" s="54">
        <f t="shared" si="126"/>
        <v>138</v>
      </c>
      <c r="P993" s="63" t="str">
        <f t="shared" si="127"/>
        <v/>
      </c>
      <c r="Q993" s="65" t="str">
        <f t="shared" si="128"/>
        <v/>
      </c>
      <c r="R993" s="66" t="str">
        <f t="shared" si="129"/>
        <v/>
      </c>
      <c r="S993" s="65" t="str">
        <f t="shared" si="130"/>
        <v/>
      </c>
    </row>
    <row r="994" spans="10:19" x14ac:dyDescent="0.2">
      <c r="J994" s="47">
        <v>985</v>
      </c>
      <c r="K994" s="49"/>
      <c r="L994" s="43">
        <f t="shared" si="123"/>
        <v>14.544003731504406</v>
      </c>
      <c r="M994" s="44">
        <f t="shared" si="125"/>
        <v>7.129775560314719E-4</v>
      </c>
      <c r="N994" s="53">
        <f t="shared" si="124"/>
        <v>3.1148534663509864E-2</v>
      </c>
      <c r="O994" s="54">
        <f t="shared" si="126"/>
        <v>139</v>
      </c>
      <c r="P994" s="63" t="str">
        <f t="shared" si="127"/>
        <v/>
      </c>
      <c r="Q994" s="65" t="str">
        <f t="shared" si="128"/>
        <v/>
      </c>
      <c r="R994" s="66" t="str">
        <f t="shared" si="129"/>
        <v/>
      </c>
      <c r="S994" s="65" t="str">
        <f t="shared" si="130"/>
        <v/>
      </c>
    </row>
    <row r="995" spans="10:19" x14ac:dyDescent="0.2">
      <c r="J995" s="47">
        <v>986</v>
      </c>
      <c r="K995" s="49"/>
      <c r="L995" s="43">
        <f t="shared" si="123"/>
        <v>14.544714744385409</v>
      </c>
      <c r="M995" s="44">
        <f t="shared" si="125"/>
        <v>7.0905178840332769E-4</v>
      </c>
      <c r="N995" s="53">
        <f t="shared" si="124"/>
        <v>3.0976853576591523E-2</v>
      </c>
      <c r="O995" s="54">
        <f t="shared" si="126"/>
        <v>140</v>
      </c>
      <c r="P995" s="63" t="str">
        <f t="shared" si="127"/>
        <v/>
      </c>
      <c r="Q995" s="65" t="str">
        <f t="shared" si="128"/>
        <v/>
      </c>
      <c r="R995" s="66" t="str">
        <f t="shared" si="129"/>
        <v/>
      </c>
      <c r="S995" s="65" t="str">
        <f t="shared" si="130"/>
        <v/>
      </c>
    </row>
    <row r="996" spans="10:19" x14ac:dyDescent="0.2">
      <c r="J996" s="47">
        <v>987</v>
      </c>
      <c r="K996" s="49"/>
      <c r="L996" s="43">
        <f t="shared" si="123"/>
        <v>14.545421842226817</v>
      </c>
      <c r="M996" s="44">
        <f t="shared" si="125"/>
        <v>7.0514745760563778E-4</v>
      </c>
      <c r="N996" s="53">
        <f t="shared" si="124"/>
        <v>3.0806111864109198E-2</v>
      </c>
      <c r="O996" s="54">
        <f t="shared" si="126"/>
        <v>141</v>
      </c>
      <c r="P996" s="63" t="str">
        <f t="shared" si="127"/>
        <v/>
      </c>
      <c r="Q996" s="65" t="str">
        <f t="shared" si="128"/>
        <v/>
      </c>
      <c r="R996" s="66" t="str">
        <f t="shared" si="129"/>
        <v/>
      </c>
      <c r="S996" s="65" t="str">
        <f t="shared" si="130"/>
        <v/>
      </c>
    </row>
    <row r="997" spans="10:19" x14ac:dyDescent="0.2">
      <c r="J997" s="47">
        <v>988</v>
      </c>
      <c r="K997" s="49"/>
      <c r="L997" s="43">
        <f t="shared" si="123"/>
        <v>14.546125046407864</v>
      </c>
      <c r="M997" s="44">
        <f t="shared" si="125"/>
        <v>7.0126444855651566E-4</v>
      </c>
      <c r="N997" s="53">
        <f t="shared" si="124"/>
        <v>3.0636304462067443E-2</v>
      </c>
      <c r="O997" s="54">
        <f t="shared" si="126"/>
        <v>142</v>
      </c>
      <c r="P997" s="63" t="str">
        <f t="shared" si="127"/>
        <v/>
      </c>
      <c r="Q997" s="65" t="str">
        <f t="shared" si="128"/>
        <v/>
      </c>
      <c r="R997" s="66" t="str">
        <f t="shared" si="129"/>
        <v/>
      </c>
      <c r="S997" s="65" t="str">
        <f t="shared" si="130"/>
        <v/>
      </c>
    </row>
    <row r="998" spans="10:19" x14ac:dyDescent="0.2">
      <c r="J998" s="47">
        <v>989</v>
      </c>
      <c r="K998" s="49"/>
      <c r="L998" s="43">
        <f t="shared" si="123"/>
        <v>14.546824378193008</v>
      </c>
      <c r="M998" s="44">
        <f t="shared" si="125"/>
        <v>6.97402646770051E-4</v>
      </c>
      <c r="N998" s="53">
        <f t="shared" si="124"/>
        <v>3.0467426332911884E-2</v>
      </c>
      <c r="O998" s="54">
        <f t="shared" si="126"/>
        <v>143</v>
      </c>
      <c r="P998" s="63" t="str">
        <f t="shared" si="127"/>
        <v/>
      </c>
      <c r="Q998" s="65" t="str">
        <f t="shared" si="128"/>
        <v/>
      </c>
      <c r="R998" s="66" t="str">
        <f t="shared" si="129"/>
        <v/>
      </c>
      <c r="S998" s="65" t="str">
        <f t="shared" si="130"/>
        <v/>
      </c>
    </row>
    <row r="999" spans="10:19" x14ac:dyDescent="0.2">
      <c r="J999" s="47">
        <v>990</v>
      </c>
      <c r="K999" s="49"/>
      <c r="L999" s="43">
        <f t="shared" si="123"/>
        <v>14.547519858732521</v>
      </c>
      <c r="M999" s="44">
        <f t="shared" si="125"/>
        <v>6.9356193835347151E-4</v>
      </c>
      <c r="N999" s="53">
        <f t="shared" si="124"/>
        <v>3.0299472465422639E-2</v>
      </c>
      <c r="O999" s="54">
        <f t="shared" si="126"/>
        <v>144</v>
      </c>
      <c r="P999" s="63" t="str">
        <f t="shared" si="127"/>
        <v/>
      </c>
      <c r="Q999" s="65" t="str">
        <f t="shared" si="128"/>
        <v/>
      </c>
      <c r="R999" s="66" t="str">
        <f t="shared" si="129"/>
        <v/>
      </c>
      <c r="S999" s="65" t="str">
        <f t="shared" si="130"/>
        <v/>
      </c>
    </row>
    <row r="1000" spans="10:19" x14ac:dyDescent="0.2">
      <c r="J1000" s="47">
        <v>991</v>
      </c>
      <c r="K1000" s="49"/>
      <c r="L1000" s="43">
        <f t="shared" si="123"/>
        <v>14.548211509063066</v>
      </c>
      <c r="M1000" s="44">
        <f t="shared" si="125"/>
        <v>6.8974221000430564E-4</v>
      </c>
      <c r="N1000" s="53">
        <f t="shared" si="124"/>
        <v>3.0132437874575757E-2</v>
      </c>
      <c r="O1000" s="54">
        <f t="shared" si="126"/>
        <v>145</v>
      </c>
      <c r="P1000" s="63" t="str">
        <f t="shared" si="127"/>
        <v/>
      </c>
      <c r="Q1000" s="65" t="str">
        <f t="shared" si="128"/>
        <v/>
      </c>
      <c r="R1000" s="66" t="str">
        <f t="shared" si="129"/>
        <v/>
      </c>
      <c r="S1000" s="65" t="str">
        <f t="shared" si="130"/>
        <v/>
      </c>
    </row>
    <row r="1001" spans="10:19" x14ac:dyDescent="0.2">
      <c r="J1001" s="47">
        <v>992</v>
      </c>
      <c r="K1001" s="49"/>
      <c r="L1001" s="43">
        <f t="shared" si="123"/>
        <v>14.548899350108309</v>
      </c>
      <c r="M1001" s="44">
        <f t="shared" si="125"/>
        <v>6.8594334900756466E-4</v>
      </c>
      <c r="N1001" s="53">
        <f t="shared" si="124"/>
        <v>2.9966317601431314E-2</v>
      </c>
      <c r="O1001" s="54">
        <f t="shared" si="126"/>
        <v>146</v>
      </c>
      <c r="P1001" s="63" t="str">
        <f t="shared" si="127"/>
        <v/>
      </c>
      <c r="Q1001" s="65" t="str">
        <f t="shared" si="128"/>
        <v/>
      </c>
      <c r="R1001" s="66" t="str">
        <f t="shared" si="129"/>
        <v/>
      </c>
      <c r="S1001" s="65" t="str">
        <f t="shared" si="130"/>
        <v/>
      </c>
    </row>
    <row r="1002" spans="10:19" x14ac:dyDescent="0.2">
      <c r="J1002" s="47">
        <v>993</v>
      </c>
      <c r="K1002" s="49"/>
      <c r="L1002" s="43">
        <f t="shared" si="123"/>
        <v>14.549583402679481</v>
      </c>
      <c r="M1002" s="44">
        <f t="shared" si="125"/>
        <v>6.8216524323292706E-4</v>
      </c>
      <c r="N1002" s="53">
        <f t="shared" si="124"/>
        <v>2.9801106713007286E-2</v>
      </c>
      <c r="O1002" s="54">
        <f t="shared" si="126"/>
        <v>147</v>
      </c>
      <c r="P1002" s="63" t="str">
        <f t="shared" si="127"/>
        <v/>
      </c>
      <c r="Q1002" s="65" t="str">
        <f t="shared" si="128"/>
        <v/>
      </c>
      <c r="R1002" s="66" t="str">
        <f t="shared" si="129"/>
        <v/>
      </c>
      <c r="S1002" s="65" t="str">
        <f t="shared" si="130"/>
        <v/>
      </c>
    </row>
    <row r="1003" spans="10:19" x14ac:dyDescent="0.2">
      <c r="J1003" s="47">
        <v>994</v>
      </c>
      <c r="K1003" s="49"/>
      <c r="L1003" s="43">
        <f t="shared" si="123"/>
        <v>14.55026368747599</v>
      </c>
      <c r="M1003" s="44">
        <f t="shared" si="125"/>
        <v>6.7840778113194495E-4</v>
      </c>
      <c r="N1003" s="53">
        <f t="shared" si="124"/>
        <v>2.9636800302116129E-2</v>
      </c>
      <c r="O1003" s="54">
        <f t="shared" si="126"/>
        <v>148</v>
      </c>
      <c r="P1003" s="63" t="str">
        <f t="shared" si="127"/>
        <v/>
      </c>
      <c r="Q1003" s="65" t="str">
        <f t="shared" si="128"/>
        <v/>
      </c>
      <c r="R1003" s="66" t="str">
        <f t="shared" si="129"/>
        <v/>
      </c>
      <c r="S1003" s="65" t="str">
        <f t="shared" si="130"/>
        <v/>
      </c>
    </row>
    <row r="1004" spans="10:19" x14ac:dyDescent="0.2">
      <c r="J1004" s="47">
        <v>995</v>
      </c>
      <c r="K1004" s="49"/>
      <c r="L1004" s="43">
        <f t="shared" si="123"/>
        <v>14.550940225085974</v>
      </c>
      <c r="M1004" s="44">
        <f t="shared" si="125"/>
        <v>6.7467085173524986E-4</v>
      </c>
      <c r="N1004" s="53">
        <f t="shared" si="124"/>
        <v>2.9473393487284838E-2</v>
      </c>
      <c r="O1004" s="54">
        <f t="shared" si="126"/>
        <v>149</v>
      </c>
      <c r="P1004" s="63" t="str">
        <f t="shared" si="127"/>
        <v/>
      </c>
      <c r="Q1004" s="65" t="str">
        <f t="shared" si="128"/>
        <v/>
      </c>
      <c r="R1004" s="66" t="str">
        <f t="shared" si="129"/>
        <v/>
      </c>
      <c r="S1004" s="65" t="str">
        <f t="shared" si="130"/>
        <v/>
      </c>
    </row>
    <row r="1005" spans="10:19" x14ac:dyDescent="0.2">
      <c r="J1005" s="47">
        <v>996</v>
      </c>
      <c r="K1005" s="49"/>
      <c r="L1005" s="43">
        <f t="shared" si="123"/>
        <v>14.551613035986893</v>
      </c>
      <c r="M1005" s="44">
        <f t="shared" si="125"/>
        <v>6.7095434464977527E-4</v>
      </c>
      <c r="N1005" s="53">
        <f t="shared" si="124"/>
        <v>2.9310881412607515E-2</v>
      </c>
      <c r="O1005" s="54">
        <f t="shared" si="126"/>
        <v>150</v>
      </c>
      <c r="P1005" s="63" t="str">
        <f t="shared" si="127"/>
        <v/>
      </c>
      <c r="Q1005" s="65" t="str">
        <f t="shared" si="128"/>
        <v/>
      </c>
      <c r="R1005" s="66" t="str">
        <f t="shared" si="129"/>
        <v/>
      </c>
      <c r="S1005" s="65" t="str">
        <f t="shared" si="130"/>
        <v/>
      </c>
    </row>
    <row r="1006" spans="10:19" x14ac:dyDescent="0.2">
      <c r="J1006" s="47">
        <v>997</v>
      </c>
      <c r="K1006" s="49"/>
      <c r="L1006" s="43">
        <f t="shared" si="123"/>
        <v>14.552282140546096</v>
      </c>
      <c r="M1006" s="44">
        <f t="shared" si="125"/>
        <v>6.6725815005598901E-4</v>
      </c>
      <c r="N1006" s="53">
        <f t="shared" si="124"/>
        <v>2.9149259247619241E-2</v>
      </c>
      <c r="O1006" s="54">
        <f t="shared" si="126"/>
        <v>151</v>
      </c>
      <c r="P1006" s="63" t="str">
        <f t="shared" si="127"/>
        <v/>
      </c>
      <c r="Q1006" s="65" t="str">
        <f t="shared" si="128"/>
        <v/>
      </c>
      <c r="R1006" s="66" t="str">
        <f t="shared" si="129"/>
        <v/>
      </c>
      <c r="S1006" s="65" t="str">
        <f t="shared" si="130"/>
        <v/>
      </c>
    </row>
    <row r="1007" spans="10:19" x14ac:dyDescent="0.2">
      <c r="J1007" s="47">
        <v>998</v>
      </c>
      <c r="K1007" s="49"/>
      <c r="L1007" s="43">
        <f t="shared" si="123"/>
        <v>14.552947559021414</v>
      </c>
      <c r="M1007" s="44">
        <f t="shared" si="125"/>
        <v>6.6358215870513933E-4</v>
      </c>
      <c r="N1007" s="53">
        <f t="shared" si="124"/>
        <v>2.8988522187152199E-2</v>
      </c>
      <c r="O1007" s="54">
        <f t="shared" si="126"/>
        <v>152</v>
      </c>
      <c r="P1007" s="63" t="str">
        <f t="shared" si="127"/>
        <v/>
      </c>
      <c r="Q1007" s="65" t="str">
        <f t="shared" si="128"/>
        <v/>
      </c>
      <c r="R1007" s="66" t="str">
        <f t="shared" si="129"/>
        <v/>
      </c>
      <c r="S1007" s="65" t="str">
        <f t="shared" si="130"/>
        <v/>
      </c>
    </row>
    <row r="1008" spans="10:19" x14ac:dyDescent="0.2">
      <c r="J1008" s="47">
        <v>999</v>
      </c>
      <c r="K1008" s="49"/>
      <c r="L1008" s="43">
        <f t="shared" si="123"/>
        <v>14.55360931156169</v>
      </c>
      <c r="M1008" s="44">
        <f t="shared" si="125"/>
        <v>6.5992626191650338E-4</v>
      </c>
      <c r="N1008" s="53">
        <f t="shared" si="124"/>
        <v>2.88286654512806E-2</v>
      </c>
      <c r="O1008" s="54">
        <f t="shared" si="126"/>
        <v>153</v>
      </c>
      <c r="P1008" s="63" t="str">
        <f t="shared" si="127"/>
        <v/>
      </c>
      <c r="Q1008" s="65" t="str">
        <f t="shared" si="128"/>
        <v/>
      </c>
      <c r="R1008" s="66" t="str">
        <f t="shared" si="129"/>
        <v/>
      </c>
      <c r="S1008" s="65" t="str">
        <f t="shared" si="130"/>
        <v/>
      </c>
    </row>
    <row r="1009" spans="10:19" x14ac:dyDescent="0.2">
      <c r="J1009" s="47">
        <v>1000</v>
      </c>
      <c r="K1009" s="48">
        <f>B27</f>
        <v>14.3</v>
      </c>
      <c r="L1009" s="43">
        <f t="shared" si="123"/>
        <v>14.554267418207385</v>
      </c>
      <c r="M1009" s="44">
        <f t="shared" si="125"/>
        <v>6.5629035157465266E-4</v>
      </c>
      <c r="N1009" s="53">
        <f t="shared" si="124"/>
        <v>2.8669684285114627E-2</v>
      </c>
      <c r="O1009" s="54">
        <f t="shared" si="126"/>
        <v>154</v>
      </c>
      <c r="P1009" s="63" t="str">
        <f t="shared" si="127"/>
        <v/>
      </c>
      <c r="Q1009" s="65" t="str">
        <f t="shared" si="128"/>
        <v/>
      </c>
      <c r="R1009" s="66" t="str">
        <f t="shared" si="129"/>
        <v/>
      </c>
      <c r="S1009" s="65" t="str">
        <f t="shared" si="130"/>
        <v/>
      </c>
    </row>
    <row r="1010" spans="10:19" x14ac:dyDescent="0.2">
      <c r="J1010" s="47">
        <v>1001</v>
      </c>
      <c r="K1010" s="49"/>
      <c r="L1010" s="43">
        <f t="shared" si="123"/>
        <v>14.554921898891132</v>
      </c>
      <c r="M1010" s="44">
        <f t="shared" si="125"/>
        <v>6.5267432012673177E-4</v>
      </c>
      <c r="N1010" s="53">
        <f t="shared" si="124"/>
        <v>2.8511573958702741E-2</v>
      </c>
      <c r="O1010" s="54">
        <f t="shared" si="126"/>
        <v>155</v>
      </c>
      <c r="P1010" s="63" t="str">
        <f t="shared" si="127"/>
        <v/>
      </c>
      <c r="Q1010" s="65" t="str">
        <f t="shared" si="128"/>
        <v/>
      </c>
      <c r="R1010" s="66" t="str">
        <f t="shared" si="129"/>
        <v/>
      </c>
      <c r="S1010" s="65" t="str">
        <f t="shared" si="130"/>
        <v/>
      </c>
    </row>
    <row r="1011" spans="10:19" x14ac:dyDescent="0.2">
      <c r="J1011" s="47">
        <v>1002</v>
      </c>
      <c r="K1011" s="49"/>
      <c r="L1011" s="43">
        <f t="shared" si="123"/>
        <v>14.555572773438266</v>
      </c>
      <c r="M1011" s="44">
        <f t="shared" si="125"/>
        <v>6.4907806057973934E-4</v>
      </c>
      <c r="N1011" s="53">
        <f t="shared" si="124"/>
        <v>2.8354329766960618E-2</v>
      </c>
      <c r="O1011" s="54">
        <f t="shared" si="126"/>
        <v>156</v>
      </c>
      <c r="P1011" s="63" t="str">
        <f t="shared" si="127"/>
        <v/>
      </c>
      <c r="Q1011" s="65" t="str">
        <f t="shared" si="128"/>
        <v/>
      </c>
      <c r="R1011" s="66" t="str">
        <f t="shared" si="129"/>
        <v/>
      </c>
      <c r="S1011" s="65" t="str">
        <f t="shared" si="130"/>
        <v/>
      </c>
    </row>
    <row r="1012" spans="10:19" x14ac:dyDescent="0.2">
      <c r="J1012" s="47">
        <v>1003</v>
      </c>
      <c r="K1012" s="49"/>
      <c r="L1012" s="43">
        <f t="shared" si="123"/>
        <v>14.556220061567441</v>
      </c>
      <c r="M1012" s="44">
        <f t="shared" si="125"/>
        <v>6.455014664978301E-4</v>
      </c>
      <c r="N1012" s="53">
        <f t="shared" si="124"/>
        <v>2.8197947029456216E-2</v>
      </c>
      <c r="O1012" s="54">
        <f t="shared" si="126"/>
        <v>157</v>
      </c>
      <c r="P1012" s="63" t="str">
        <f t="shared" si="127"/>
        <v/>
      </c>
      <c r="Q1012" s="65" t="str">
        <f t="shared" si="128"/>
        <v/>
      </c>
      <c r="R1012" s="66" t="str">
        <f t="shared" si="129"/>
        <v/>
      </c>
      <c r="S1012" s="65" t="str">
        <f t="shared" si="130"/>
        <v/>
      </c>
    </row>
    <row r="1013" spans="10:19" x14ac:dyDescent="0.2">
      <c r="J1013" s="47">
        <v>1004</v>
      </c>
      <c r="K1013" s="49"/>
      <c r="L1013" s="43">
        <f t="shared" si="123"/>
        <v>14.556863782891121</v>
      </c>
      <c r="M1013" s="44">
        <f t="shared" si="125"/>
        <v>6.419444319996139E-4</v>
      </c>
      <c r="N1013" s="53">
        <f t="shared" si="124"/>
        <v>2.80424210903778E-2</v>
      </c>
      <c r="O1013" s="54">
        <f t="shared" si="126"/>
        <v>158</v>
      </c>
      <c r="P1013" s="63" t="str">
        <f t="shared" si="127"/>
        <v/>
      </c>
      <c r="Q1013" s="65" t="str">
        <f t="shared" si="128"/>
        <v/>
      </c>
      <c r="R1013" s="66" t="str">
        <f t="shared" si="129"/>
        <v/>
      </c>
      <c r="S1013" s="65" t="str">
        <f t="shared" si="130"/>
        <v/>
      </c>
    </row>
    <row r="1014" spans="10:19" x14ac:dyDescent="0.2">
      <c r="J1014" s="47">
        <v>1005</v>
      </c>
      <c r="K1014" s="49"/>
      <c r="L1014" s="43">
        <f t="shared" si="123"/>
        <v>14.557503956916184</v>
      </c>
      <c r="M1014" s="44">
        <f t="shared" si="125"/>
        <v>6.3840685175548092E-4</v>
      </c>
      <c r="N1014" s="53">
        <f t="shared" si="124"/>
        <v>2.7887747318359857E-2</v>
      </c>
      <c r="O1014" s="54">
        <f t="shared" si="126"/>
        <v>159</v>
      </c>
      <c r="P1014" s="63" t="str">
        <f t="shared" si="127"/>
        <v/>
      </c>
      <c r="Q1014" s="65" t="str">
        <f t="shared" si="128"/>
        <v/>
      </c>
      <c r="R1014" s="66" t="str">
        <f t="shared" si="129"/>
        <v/>
      </c>
      <c r="S1014" s="65" t="str">
        <f t="shared" si="130"/>
        <v/>
      </c>
    </row>
    <row r="1015" spans="10:19" x14ac:dyDescent="0.2">
      <c r="J1015" s="47">
        <v>1006</v>
      </c>
      <c r="K1015" s="49"/>
      <c r="L1015" s="43">
        <f t="shared" si="123"/>
        <v>14.558140603044444</v>
      </c>
      <c r="M1015" s="44">
        <f t="shared" si="125"/>
        <v>6.3488862098492809E-4</v>
      </c>
      <c r="N1015" s="53">
        <f t="shared" si="124"/>
        <v>2.7733921106371184E-2</v>
      </c>
      <c r="O1015" s="54">
        <f t="shared" si="126"/>
        <v>160</v>
      </c>
      <c r="P1015" s="63" t="str">
        <f t="shared" si="127"/>
        <v/>
      </c>
      <c r="Q1015" s="65" t="str">
        <f t="shared" si="128"/>
        <v/>
      </c>
      <c r="R1015" s="66" t="str">
        <f t="shared" si="129"/>
        <v/>
      </c>
      <c r="S1015" s="65" t="str">
        <f t="shared" si="130"/>
        <v/>
      </c>
    </row>
    <row r="1016" spans="10:19" x14ac:dyDescent="0.2">
      <c r="J1016" s="47">
        <v>1007</v>
      </c>
      <c r="K1016" s="49"/>
      <c r="L1016" s="43">
        <f t="shared" si="123"/>
        <v>14.558773740573224</v>
      </c>
      <c r="M1016" s="44">
        <f t="shared" si="125"/>
        <v>6.3138963545389469E-4</v>
      </c>
      <c r="N1016" s="53">
        <f t="shared" si="124"/>
        <v>2.7580937871594102E-2</v>
      </c>
      <c r="O1016" s="54">
        <f t="shared" si="126"/>
        <v>161</v>
      </c>
      <c r="P1016" s="63" t="str">
        <f t="shared" si="127"/>
        <v/>
      </c>
      <c r="Q1016" s="65" t="str">
        <f t="shared" si="128"/>
        <v/>
      </c>
      <c r="R1016" s="66" t="str">
        <f t="shared" si="129"/>
        <v/>
      </c>
      <c r="S1016" s="65" t="str">
        <f t="shared" si="130"/>
        <v/>
      </c>
    </row>
    <row r="1017" spans="10:19" x14ac:dyDescent="0.2">
      <c r="J1017" s="47">
        <v>1008</v>
      </c>
      <c r="K1017" s="49"/>
      <c r="L1017" s="43">
        <f t="shared" si="123"/>
        <v>14.559403388695866</v>
      </c>
      <c r="M1017" s="44">
        <f t="shared" si="125"/>
        <v>6.2790979147211556E-4</v>
      </c>
      <c r="N1017" s="53">
        <f t="shared" si="124"/>
        <v>2.7428793055330303E-2</v>
      </c>
      <c r="O1017" s="54">
        <f t="shared" si="126"/>
        <v>162</v>
      </c>
      <c r="P1017" s="63" t="str">
        <f t="shared" si="127"/>
        <v/>
      </c>
      <c r="Q1017" s="65" t="str">
        <f t="shared" si="128"/>
        <v/>
      </c>
      <c r="R1017" s="66" t="str">
        <f t="shared" si="129"/>
        <v/>
      </c>
      <c r="S1017" s="65" t="str">
        <f t="shared" si="130"/>
        <v/>
      </c>
    </row>
    <row r="1018" spans="10:19" x14ac:dyDescent="0.2">
      <c r="J1018" s="47">
        <v>1009</v>
      </c>
      <c r="K1018" s="49"/>
      <c r="L1018" s="43">
        <f t="shared" si="123"/>
        <v>14.560029566502296</v>
      </c>
      <c r="M1018" s="44">
        <f t="shared" si="125"/>
        <v>6.2444898589047993E-4</v>
      </c>
      <c r="N1018" s="53">
        <f t="shared" si="124"/>
        <v>2.7277482122846308E-2</v>
      </c>
      <c r="O1018" s="54">
        <f t="shared" si="126"/>
        <v>163</v>
      </c>
      <c r="P1018" s="63" t="str">
        <f t="shared" si="127"/>
        <v/>
      </c>
      <c r="Q1018" s="65" t="str">
        <f t="shared" si="128"/>
        <v/>
      </c>
      <c r="R1018" s="66" t="str">
        <f t="shared" si="129"/>
        <v/>
      </c>
      <c r="S1018" s="65" t="str">
        <f t="shared" si="130"/>
        <v/>
      </c>
    </row>
    <row r="1019" spans="10:19" x14ac:dyDescent="0.2">
      <c r="J1019" s="47">
        <v>1010</v>
      </c>
      <c r="K1019" s="49"/>
      <c r="L1019" s="43">
        <f t="shared" si="123"/>
        <v>14.560652292979572</v>
      </c>
      <c r="M1019" s="44">
        <f t="shared" si="125"/>
        <v>6.2100711609840251E-4</v>
      </c>
      <c r="N1019" s="53">
        <f t="shared" si="124"/>
        <v>2.7127000563268666E-2</v>
      </c>
      <c r="O1019" s="54">
        <f t="shared" si="126"/>
        <v>164</v>
      </c>
      <c r="P1019" s="63" t="str">
        <f t="shared" si="127"/>
        <v/>
      </c>
      <c r="Q1019" s="65" t="str">
        <f t="shared" si="128"/>
        <v/>
      </c>
      <c r="R1019" s="66" t="str">
        <f t="shared" si="129"/>
        <v/>
      </c>
      <c r="S1019" s="65" t="str">
        <f t="shared" si="130"/>
        <v/>
      </c>
    </row>
    <row r="1020" spans="10:19" x14ac:dyDescent="0.2">
      <c r="J1020" s="47">
        <v>1011</v>
      </c>
      <c r="K1020" s="49"/>
      <c r="L1020" s="43">
        <f t="shared" si="123"/>
        <v>14.561271587012394</v>
      </c>
      <c r="M1020" s="44">
        <f t="shared" si="125"/>
        <v>6.1758408002120333E-4</v>
      </c>
      <c r="N1020" s="53">
        <f t="shared" si="124"/>
        <v>2.697734388948092E-2</v>
      </c>
      <c r="O1020" s="54">
        <f t="shared" si="126"/>
        <v>165</v>
      </c>
      <c r="P1020" s="63" t="str">
        <f t="shared" si="127"/>
        <v/>
      </c>
      <c r="Q1020" s="65" t="str">
        <f t="shared" si="128"/>
        <v/>
      </c>
      <c r="R1020" s="66" t="str">
        <f t="shared" si="129"/>
        <v/>
      </c>
      <c r="S1020" s="65" t="str">
        <f t="shared" si="130"/>
        <v/>
      </c>
    </row>
    <row r="1021" spans="10:19" x14ac:dyDescent="0.2">
      <c r="J1021" s="47">
        <v>1012</v>
      </c>
      <c r="K1021" s="49"/>
      <c r="L1021" s="43">
        <f t="shared" si="123"/>
        <v>14.56188746738367</v>
      </c>
      <c r="M1021" s="44">
        <f t="shared" si="125"/>
        <v>6.1417977611750204E-4</v>
      </c>
      <c r="N1021" s="53">
        <f t="shared" si="124"/>
        <v>2.6828507637976173E-2</v>
      </c>
      <c r="O1021" s="54">
        <f t="shared" si="126"/>
        <v>166</v>
      </c>
      <c r="P1021" s="63" t="str">
        <f t="shared" si="127"/>
        <v/>
      </c>
      <c r="Q1021" s="65" t="str">
        <f t="shared" si="128"/>
        <v/>
      </c>
      <c r="R1021" s="66" t="str">
        <f t="shared" si="129"/>
        <v/>
      </c>
      <c r="S1021" s="65" t="str">
        <f t="shared" si="130"/>
        <v/>
      </c>
    </row>
    <row r="1022" spans="10:19" x14ac:dyDescent="0.2">
      <c r="J1022" s="47">
        <v>1013</v>
      </c>
      <c r="K1022" s="49"/>
      <c r="L1022" s="43">
        <f t="shared" si="123"/>
        <v>14.56249995277501</v>
      </c>
      <c r="M1022" s="44">
        <f t="shared" si="125"/>
        <v>6.1079410337661815E-4</v>
      </c>
      <c r="N1022" s="53">
        <f t="shared" si="124"/>
        <v>2.6680487368778927E-2</v>
      </c>
      <c r="O1022" s="54">
        <f t="shared" si="126"/>
        <v>167</v>
      </c>
      <c r="P1022" s="63" t="str">
        <f t="shared" si="127"/>
        <v/>
      </c>
      <c r="Q1022" s="65" t="str">
        <f t="shared" si="128"/>
        <v/>
      </c>
      <c r="R1022" s="66" t="str">
        <f t="shared" si="129"/>
        <v/>
      </c>
      <c r="S1022" s="65" t="str">
        <f t="shared" si="130"/>
        <v/>
      </c>
    </row>
    <row r="1023" spans="10:19" x14ac:dyDescent="0.2">
      <c r="J1023" s="47">
        <v>1014</v>
      </c>
      <c r="K1023" s="49"/>
      <c r="L1023" s="43">
        <f t="shared" si="123"/>
        <v>14.563109061767307</v>
      </c>
      <c r="M1023" s="44">
        <f t="shared" si="125"/>
        <v>6.0742696131598688E-4</v>
      </c>
      <c r="N1023" s="53">
        <f t="shared" si="124"/>
        <v>2.6533278665265669E-2</v>
      </c>
      <c r="O1023" s="54">
        <f t="shared" si="126"/>
        <v>168</v>
      </c>
      <c r="P1023" s="63" t="str">
        <f t="shared" si="127"/>
        <v/>
      </c>
      <c r="Q1023" s="65" t="str">
        <f t="shared" si="128"/>
        <v/>
      </c>
      <c r="R1023" s="66" t="str">
        <f t="shared" si="129"/>
        <v/>
      </c>
      <c r="S1023" s="65" t="str">
        <f t="shared" si="130"/>
        <v/>
      </c>
    </row>
    <row r="1024" spans="10:19" x14ac:dyDescent="0.2">
      <c r="J1024" s="47">
        <v>1015</v>
      </c>
      <c r="K1024" s="49"/>
      <c r="L1024" s="43">
        <f t="shared" si="123"/>
        <v>14.563714812841214</v>
      </c>
      <c r="M1024" s="44">
        <f t="shared" si="125"/>
        <v>6.0407824997857698E-4</v>
      </c>
      <c r="N1024" s="53">
        <f t="shared" si="124"/>
        <v>2.6386877134125797E-2</v>
      </c>
      <c r="O1024" s="54">
        <f t="shared" si="126"/>
        <v>169</v>
      </c>
      <c r="P1024" s="63" t="str">
        <f t="shared" si="127"/>
        <v/>
      </c>
      <c r="Q1024" s="65" t="str">
        <f t="shared" si="128"/>
        <v/>
      </c>
      <c r="R1024" s="66" t="str">
        <f t="shared" si="129"/>
        <v/>
      </c>
      <c r="S1024" s="65" t="str">
        <f t="shared" si="130"/>
        <v/>
      </c>
    </row>
    <row r="1025" spans="10:19" x14ac:dyDescent="0.2">
      <c r="J1025" s="47">
        <v>1016</v>
      </c>
      <c r="K1025" s="49"/>
      <c r="L1025" s="43">
        <f t="shared" si="123"/>
        <v>14.564317224377685</v>
      </c>
      <c r="M1025" s="44">
        <f t="shared" si="125"/>
        <v>6.007478699303297E-4</v>
      </c>
      <c r="N1025" s="53">
        <f t="shared" si="124"/>
        <v>2.6241278405203516E-2</v>
      </c>
      <c r="O1025" s="54">
        <f t="shared" si="126"/>
        <v>170</v>
      </c>
      <c r="P1025" s="63" t="str">
        <f t="shared" si="127"/>
        <v/>
      </c>
      <c r="Q1025" s="65" t="str">
        <f t="shared" si="128"/>
        <v/>
      </c>
      <c r="R1025" s="66" t="str">
        <f t="shared" si="129"/>
        <v/>
      </c>
      <c r="S1025" s="65" t="str">
        <f t="shared" si="130"/>
        <v/>
      </c>
    </row>
    <row r="1026" spans="10:19" x14ac:dyDescent="0.2">
      <c r="J1026" s="47">
        <v>1017</v>
      </c>
      <c r="K1026" s="49"/>
      <c r="L1026" s="43">
        <f t="shared" si="123"/>
        <v>14.564916314658527</v>
      </c>
      <c r="M1026" s="44">
        <f t="shared" si="125"/>
        <v>5.9743572225760269E-4</v>
      </c>
      <c r="N1026" s="53">
        <f t="shared" si="124"/>
        <v>2.6096478131361067E-2</v>
      </c>
      <c r="O1026" s="54">
        <f t="shared" si="126"/>
        <v>171</v>
      </c>
      <c r="P1026" s="63" t="str">
        <f t="shared" si="127"/>
        <v/>
      </c>
      <c r="Q1026" s="65" t="str">
        <f t="shared" si="128"/>
        <v/>
      </c>
      <c r="R1026" s="66" t="str">
        <f t="shared" si="129"/>
        <v/>
      </c>
      <c r="S1026" s="65" t="str">
        <f t="shared" si="130"/>
        <v/>
      </c>
    </row>
    <row r="1027" spans="10:19" x14ac:dyDescent="0.2">
      <c r="J1027" s="47">
        <v>1018</v>
      </c>
      <c r="K1027" s="49"/>
      <c r="L1027" s="43">
        <f t="shared" si="123"/>
        <v>14.56551210186686</v>
      </c>
      <c r="M1027" s="44">
        <f t="shared" si="125"/>
        <v>5.9414170856462035E-4</v>
      </c>
      <c r="N1027" s="53">
        <f t="shared" si="124"/>
        <v>2.595247198842543E-2</v>
      </c>
      <c r="O1027" s="54">
        <f t="shared" si="126"/>
        <v>172</v>
      </c>
      <c r="P1027" s="63" t="str">
        <f t="shared" si="127"/>
        <v/>
      </c>
      <c r="Q1027" s="65" t="str">
        <f t="shared" si="128"/>
        <v/>
      </c>
      <c r="R1027" s="66" t="str">
        <f t="shared" si="129"/>
        <v/>
      </c>
      <c r="S1027" s="65" t="str">
        <f t="shared" si="130"/>
        <v/>
      </c>
    </row>
    <row r="1028" spans="10:19" x14ac:dyDescent="0.2">
      <c r="J1028" s="47">
        <v>1019</v>
      </c>
      <c r="K1028" s="49"/>
      <c r="L1028" s="43">
        <f t="shared" si="123"/>
        <v>14.566104604087682</v>
      </c>
      <c r="M1028" s="44">
        <f t="shared" si="125"/>
        <v>5.9086573097094468E-4</v>
      </c>
      <c r="N1028" s="53">
        <f t="shared" si="124"/>
        <v>2.5809255675010689E-2</v>
      </c>
      <c r="O1028" s="54">
        <f t="shared" si="126"/>
        <v>173</v>
      </c>
      <c r="P1028" s="63" t="str">
        <f t="shared" si="127"/>
        <v/>
      </c>
      <c r="Q1028" s="65" t="str">
        <f t="shared" si="128"/>
        <v/>
      </c>
      <c r="R1028" s="66" t="str">
        <f t="shared" si="129"/>
        <v/>
      </c>
      <c r="S1028" s="65" t="str">
        <f t="shared" si="130"/>
        <v/>
      </c>
    </row>
    <row r="1029" spans="10:19" x14ac:dyDescent="0.2">
      <c r="J1029" s="47">
        <v>1020</v>
      </c>
      <c r="K1029" s="49"/>
      <c r="L1029" s="43">
        <f t="shared" si="123"/>
        <v>14.566693839308369</v>
      </c>
      <c r="M1029" s="44">
        <f t="shared" si="125"/>
        <v>5.8760769210894706E-4</v>
      </c>
      <c r="N1029" s="53">
        <f t="shared" si="124"/>
        <v>2.5666824912461195E-2</v>
      </c>
      <c r="O1029" s="54">
        <f t="shared" si="126"/>
        <v>174</v>
      </c>
      <c r="P1029" s="63" t="str">
        <f t="shared" si="127"/>
        <v/>
      </c>
      <c r="Q1029" s="65" t="str">
        <f t="shared" si="128"/>
        <v/>
      </c>
      <c r="R1029" s="66" t="str">
        <f t="shared" si="129"/>
        <v/>
      </c>
      <c r="S1029" s="65" t="str">
        <f t="shared" si="130"/>
        <v/>
      </c>
    </row>
    <row r="1030" spans="10:19" x14ac:dyDescent="0.2">
      <c r="J1030" s="47">
        <v>1021</v>
      </c>
      <c r="K1030" s="49"/>
      <c r="L1030" s="43">
        <f t="shared" si="123"/>
        <v>14.56727982541919</v>
      </c>
      <c r="M1030" s="44">
        <f t="shared" si="125"/>
        <v>5.8436749512129588E-4</v>
      </c>
      <c r="N1030" s="53">
        <f t="shared" si="124"/>
        <v>2.5525175444681025E-2</v>
      </c>
      <c r="O1030" s="54">
        <f t="shared" si="126"/>
        <v>175</v>
      </c>
      <c r="P1030" s="63" t="str">
        <f t="shared" si="127"/>
        <v/>
      </c>
      <c r="Q1030" s="65" t="str">
        <f t="shared" si="128"/>
        <v/>
      </c>
      <c r="R1030" s="66" t="str">
        <f t="shared" si="129"/>
        <v/>
      </c>
      <c r="S1030" s="65" t="str">
        <f t="shared" si="130"/>
        <v/>
      </c>
    </row>
    <row r="1031" spans="10:19" x14ac:dyDescent="0.2">
      <c r="J1031" s="47">
        <v>1022</v>
      </c>
      <c r="K1031" s="49"/>
      <c r="L1031" s="43">
        <f t="shared" si="123"/>
        <v>14.567862580213783</v>
      </c>
      <c r="M1031" s="44">
        <f t="shared" si="125"/>
        <v>5.81145043658452E-4</v>
      </c>
      <c r="N1031" s="53">
        <f t="shared" si="124"/>
        <v>2.5384303038077149E-2</v>
      </c>
      <c r="O1031" s="54">
        <f t="shared" si="126"/>
        <v>176</v>
      </c>
      <c r="P1031" s="63" t="str">
        <f t="shared" si="127"/>
        <v/>
      </c>
      <c r="Q1031" s="65" t="str">
        <f t="shared" si="128"/>
        <v/>
      </c>
      <c r="R1031" s="66" t="str">
        <f t="shared" si="129"/>
        <v/>
      </c>
      <c r="S1031" s="65" t="str">
        <f t="shared" si="130"/>
        <v/>
      </c>
    </row>
    <row r="1032" spans="10:19" x14ac:dyDescent="0.2">
      <c r="J1032" s="47">
        <v>1023</v>
      </c>
      <c r="K1032" s="49"/>
      <c r="L1032" s="43">
        <f t="shared" si="123"/>
        <v>14.568442121389724</v>
      </c>
      <c r="M1032" s="44">
        <f t="shared" si="125"/>
        <v>5.7794024187617554E-4</v>
      </c>
      <c r="N1032" s="53">
        <f t="shared" si="124"/>
        <v>2.5244203481394223E-2</v>
      </c>
      <c r="O1032" s="54">
        <f t="shared" si="126"/>
        <v>177</v>
      </c>
      <c r="P1032" s="63" t="str">
        <f t="shared" si="127"/>
        <v/>
      </c>
      <c r="Q1032" s="65" t="str">
        <f t="shared" si="128"/>
        <v/>
      </c>
      <c r="R1032" s="66" t="str">
        <f t="shared" si="129"/>
        <v/>
      </c>
      <c r="S1032" s="65" t="str">
        <f t="shared" si="130"/>
        <v/>
      </c>
    </row>
    <row r="1033" spans="10:19" x14ac:dyDescent="0.2">
      <c r="J1033" s="47">
        <v>1024</v>
      </c>
      <c r="K1033" s="49"/>
      <c r="L1033" s="43">
        <f t="shared" ref="L1033:L1096" si="131">$F$39*TANH($F$40*J1033/$F$39)-$F$41</f>
        <v>14.569018466548975</v>
      </c>
      <c r="M1033" s="44">
        <f t="shared" si="125"/>
        <v>5.7475299443304404E-4</v>
      </c>
      <c r="N1033" s="53">
        <f t="shared" ref="N1033:N1096" si="132">(L1083-L1033)</f>
        <v>2.5104872585657745E-2</v>
      </c>
      <c r="O1033" s="54">
        <f t="shared" si="126"/>
        <v>178</v>
      </c>
      <c r="P1033" s="63" t="str">
        <f t="shared" si="127"/>
        <v/>
      </c>
      <c r="Q1033" s="65" t="str">
        <f t="shared" si="128"/>
        <v/>
      </c>
      <c r="R1033" s="66" t="str">
        <f t="shared" si="129"/>
        <v/>
      </c>
      <c r="S1033" s="65" t="str">
        <f t="shared" si="130"/>
        <v/>
      </c>
    </row>
    <row r="1034" spans="10:19" x14ac:dyDescent="0.2">
      <c r="J1034" s="47">
        <v>1025</v>
      </c>
      <c r="K1034" s="49"/>
      <c r="L1034" s="43">
        <f t="shared" si="131"/>
        <v>14.569591633198419</v>
      </c>
      <c r="M1034" s="44">
        <f t="shared" ref="M1034:M1097" si="133">$F$40*(1/COSH($F$40*J1034/$F$39))^2</f>
        <v>5.7158320648797837E-4</v>
      </c>
      <c r="N1034" s="53">
        <f t="shared" si="132"/>
        <v>2.496630618401241E-2</v>
      </c>
      <c r="O1034" s="54">
        <f t="shared" ref="O1034:O1097" si="134">IF(N1034&lt;=$B$48,1+O1033,0)</f>
        <v>179</v>
      </c>
      <c r="P1034" s="63" t="str">
        <f t="shared" ref="P1034:P1097" si="135">IF(J1034&lt;=$F$43,J1034,"")</f>
        <v/>
      </c>
      <c r="Q1034" s="65" t="str">
        <f t="shared" ref="Q1034:Q1097" si="136">IF(J1034&lt;=$F$43,L1034,"")</f>
        <v/>
      </c>
      <c r="R1034" s="66" t="str">
        <f t="shared" ref="R1034:R1097" si="137">IF(AND(J1034&gt;=$F$43,J1034&lt;=200),J1034,"")</f>
        <v/>
      </c>
      <c r="S1034" s="65" t="str">
        <f t="shared" ref="S1034:S1097" si="138">IF(AND(J1034&gt;=$F$43,J1034&lt;=200),L1034,"")</f>
        <v/>
      </c>
    </row>
    <row r="1035" spans="10:19" x14ac:dyDescent="0.2">
      <c r="J1035" s="47">
        <v>1026</v>
      </c>
      <c r="K1035" s="49"/>
      <c r="L1035" s="43">
        <f t="shared" si="131"/>
        <v>14.57016163875033</v>
      </c>
      <c r="M1035" s="44">
        <f t="shared" si="133"/>
        <v>5.6843078369777961E-4</v>
      </c>
      <c r="N1035" s="53">
        <f t="shared" si="132"/>
        <v>2.4828500131647502E-2</v>
      </c>
      <c r="O1035" s="54">
        <f t="shared" si="134"/>
        <v>180</v>
      </c>
      <c r="P1035" s="63" t="str">
        <f t="shared" si="135"/>
        <v/>
      </c>
      <c r="Q1035" s="65" t="str">
        <f t="shared" si="136"/>
        <v/>
      </c>
      <c r="R1035" s="66" t="str">
        <f t="shared" si="137"/>
        <v/>
      </c>
      <c r="S1035" s="65" t="str">
        <f t="shared" si="138"/>
        <v/>
      </c>
    </row>
    <row r="1036" spans="10:19" x14ac:dyDescent="0.2">
      <c r="J1036" s="47">
        <v>1027</v>
      </c>
      <c r="K1036" s="49"/>
      <c r="L1036" s="43">
        <f t="shared" si="131"/>
        <v>14.570728500522909</v>
      </c>
      <c r="M1036" s="44">
        <f t="shared" si="133"/>
        <v>5.6529563221467986E-4</v>
      </c>
      <c r="N1036" s="53">
        <f t="shared" si="132"/>
        <v>2.4691450305654783E-2</v>
      </c>
      <c r="O1036" s="54">
        <f t="shared" si="134"/>
        <v>181</v>
      </c>
      <c r="P1036" s="63" t="str">
        <f t="shared" si="135"/>
        <v/>
      </c>
      <c r="Q1036" s="65" t="str">
        <f t="shared" si="136"/>
        <v/>
      </c>
      <c r="R1036" s="66" t="str">
        <f t="shared" si="137"/>
        <v/>
      </c>
      <c r="S1036" s="65" t="str">
        <f t="shared" si="138"/>
        <v/>
      </c>
    </row>
    <row r="1037" spans="10:19" x14ac:dyDescent="0.2">
      <c r="J1037" s="47">
        <v>1028</v>
      </c>
      <c r="K1037" s="49"/>
      <c r="L1037" s="43">
        <f t="shared" si="131"/>
        <v>14.571292235740737</v>
      </c>
      <c r="M1037" s="44">
        <f t="shared" si="133"/>
        <v>5.6217765868389743E-4</v>
      </c>
      <c r="N1037" s="53">
        <f t="shared" si="132"/>
        <v>2.4555152604957442E-2</v>
      </c>
      <c r="O1037" s="54">
        <f t="shared" si="134"/>
        <v>182</v>
      </c>
      <c r="P1037" s="63" t="str">
        <f t="shared" si="135"/>
        <v/>
      </c>
      <c r="Q1037" s="65" t="str">
        <f t="shared" si="136"/>
        <v/>
      </c>
      <c r="R1037" s="66" t="str">
        <f t="shared" si="137"/>
        <v/>
      </c>
      <c r="S1037" s="65" t="str">
        <f t="shared" si="138"/>
        <v/>
      </c>
    </row>
    <row r="1038" spans="10:19" x14ac:dyDescent="0.2">
      <c r="J1038" s="47">
        <v>1029</v>
      </c>
      <c r="K1038" s="49"/>
      <c r="L1038" s="43">
        <f t="shared" si="131"/>
        <v>14.571852861535302</v>
      </c>
      <c r="M1038" s="44">
        <f t="shared" si="133"/>
        <v>5.5907677024120798E-4</v>
      </c>
      <c r="N1038" s="53">
        <f t="shared" si="132"/>
        <v>2.4419602950166208E-2</v>
      </c>
      <c r="O1038" s="54">
        <f t="shared" si="134"/>
        <v>183</v>
      </c>
      <c r="P1038" s="63" t="str">
        <f t="shared" si="135"/>
        <v/>
      </c>
      <c r="Q1038" s="65" t="str">
        <f t="shared" si="136"/>
        <v/>
      </c>
      <c r="R1038" s="66" t="str">
        <f t="shared" si="137"/>
        <v/>
      </c>
      <c r="S1038" s="65" t="str">
        <f t="shared" si="138"/>
        <v/>
      </c>
    </row>
    <row r="1039" spans="10:19" x14ac:dyDescent="0.2">
      <c r="J1039" s="47">
        <v>1030</v>
      </c>
      <c r="K1039" s="49"/>
      <c r="L1039" s="43">
        <f t="shared" si="131"/>
        <v>14.572410394945457</v>
      </c>
      <c r="M1039" s="44">
        <f t="shared" si="133"/>
        <v>5.5599287451051896E-4</v>
      </c>
      <c r="N1039" s="53">
        <f t="shared" si="132"/>
        <v>2.4284797283485204E-2</v>
      </c>
      <c r="O1039" s="54">
        <f t="shared" si="134"/>
        <v>184</v>
      </c>
      <c r="P1039" s="63" t="str">
        <f t="shared" si="135"/>
        <v/>
      </c>
      <c r="Q1039" s="65" t="str">
        <f t="shared" si="136"/>
        <v/>
      </c>
      <c r="R1039" s="66" t="str">
        <f t="shared" si="137"/>
        <v/>
      </c>
      <c r="S1039" s="65" t="str">
        <f t="shared" si="138"/>
        <v/>
      </c>
    </row>
    <row r="1040" spans="10:19" x14ac:dyDescent="0.2">
      <c r="J1040" s="47">
        <v>1031</v>
      </c>
      <c r="K1040" s="49"/>
      <c r="L1040" s="43">
        <f t="shared" si="131"/>
        <v>14.572964852917925</v>
      </c>
      <c r="M1040" s="44">
        <f t="shared" si="133"/>
        <v>5.5292587960146231E-4</v>
      </c>
      <c r="N1040" s="53">
        <f t="shared" si="132"/>
        <v>2.4150731568612471E-2</v>
      </c>
      <c r="O1040" s="54">
        <f t="shared" si="134"/>
        <v>185</v>
      </c>
      <c r="P1040" s="63" t="str">
        <f t="shared" si="135"/>
        <v/>
      </c>
      <c r="Q1040" s="65" t="str">
        <f t="shared" si="136"/>
        <v/>
      </c>
      <c r="R1040" s="66" t="str">
        <f t="shared" si="137"/>
        <v/>
      </c>
      <c r="S1040" s="65" t="str">
        <f t="shared" si="138"/>
        <v/>
      </c>
    </row>
    <row r="1041" spans="10:19" x14ac:dyDescent="0.2">
      <c r="J1041" s="47">
        <v>1032</v>
      </c>
      <c r="K1041" s="49"/>
      <c r="L1041" s="43">
        <f t="shared" si="131"/>
        <v>14.573516252307787</v>
      </c>
      <c r="M1041" s="44">
        <f t="shared" si="133"/>
        <v>5.4987569410699206E-4</v>
      </c>
      <c r="N1041" s="53">
        <f t="shared" si="132"/>
        <v>2.4017401790613846E-2</v>
      </c>
      <c r="O1041" s="54">
        <f t="shared" si="134"/>
        <v>186</v>
      </c>
      <c r="P1041" s="63" t="str">
        <f t="shared" si="135"/>
        <v/>
      </c>
      <c r="Q1041" s="65" t="str">
        <f t="shared" si="136"/>
        <v/>
      </c>
      <c r="R1041" s="66" t="str">
        <f t="shared" si="137"/>
        <v/>
      </c>
      <c r="S1041" s="65" t="str">
        <f t="shared" si="138"/>
        <v/>
      </c>
    </row>
    <row r="1042" spans="10:19" x14ac:dyDescent="0.2">
      <c r="J1042" s="47">
        <v>1033</v>
      </c>
      <c r="K1042" s="49"/>
      <c r="L1042" s="43">
        <f t="shared" si="131"/>
        <v>14.57406460987896</v>
      </c>
      <c r="M1042" s="44">
        <f t="shared" si="133"/>
        <v>5.468422271009913E-4</v>
      </c>
      <c r="N1042" s="53">
        <f t="shared" si="132"/>
        <v>2.3884803955812828E-2</v>
      </c>
      <c r="O1042" s="54">
        <f t="shared" si="134"/>
        <v>187</v>
      </c>
      <c r="P1042" s="63" t="str">
        <f t="shared" si="135"/>
        <v/>
      </c>
      <c r="Q1042" s="65" t="str">
        <f t="shared" si="136"/>
        <v/>
      </c>
      <c r="R1042" s="66" t="str">
        <f t="shared" si="137"/>
        <v/>
      </c>
      <c r="S1042" s="65" t="str">
        <f t="shared" si="138"/>
        <v/>
      </c>
    </row>
    <row r="1043" spans="10:19" x14ac:dyDescent="0.2">
      <c r="J1043" s="47">
        <v>1034</v>
      </c>
      <c r="K1043" s="49"/>
      <c r="L1043" s="43">
        <f t="shared" si="131"/>
        <v>14.574609942304667</v>
      </c>
      <c r="M1043" s="44">
        <f t="shared" si="133"/>
        <v>5.4382538813589534E-4</v>
      </c>
      <c r="N1043" s="53">
        <f t="shared" si="132"/>
        <v>2.3752934091714195E-2</v>
      </c>
      <c r="O1043" s="54">
        <f t="shared" si="134"/>
        <v>188</v>
      </c>
      <c r="P1043" s="63" t="str">
        <f t="shared" si="135"/>
        <v/>
      </c>
      <c r="Q1043" s="65" t="str">
        <f t="shared" si="136"/>
        <v/>
      </c>
      <c r="R1043" s="66" t="str">
        <f t="shared" si="137"/>
        <v/>
      </c>
      <c r="S1043" s="65" t="str">
        <f t="shared" si="138"/>
        <v/>
      </c>
    </row>
    <row r="1044" spans="10:19" x14ac:dyDescent="0.2">
      <c r="J1044" s="47">
        <v>1035</v>
      </c>
      <c r="K1044" s="49"/>
      <c r="L1044" s="43">
        <f t="shared" si="131"/>
        <v>14.575152266167915</v>
      </c>
      <c r="M1044" s="44">
        <f t="shared" si="133"/>
        <v>5.4082508724031717E-4</v>
      </c>
      <c r="N1044" s="53">
        <f t="shared" si="132"/>
        <v>2.362178824687966E-2</v>
      </c>
      <c r="O1044" s="54">
        <f t="shared" si="134"/>
        <v>189</v>
      </c>
      <c r="P1044" s="63" t="str">
        <f t="shared" si="135"/>
        <v/>
      </c>
      <c r="Q1044" s="65" t="str">
        <f t="shared" si="136"/>
        <v/>
      </c>
      <c r="R1044" s="66" t="str">
        <f t="shared" si="137"/>
        <v/>
      </c>
      <c r="S1044" s="65" t="str">
        <f t="shared" si="138"/>
        <v/>
      </c>
    </row>
    <row r="1045" spans="10:19" x14ac:dyDescent="0.2">
      <c r="J1045" s="47">
        <v>1036</v>
      </c>
      <c r="K1045" s="49"/>
      <c r="L1045" s="43">
        <f t="shared" si="131"/>
        <v>14.575691597962001</v>
      </c>
      <c r="M1045" s="44">
        <f t="shared" si="133"/>
        <v>5.3784123491668902E-4</v>
      </c>
      <c r="N1045" s="53">
        <f t="shared" si="132"/>
        <v>2.3491362490785761E-2</v>
      </c>
      <c r="O1045" s="54">
        <f t="shared" si="134"/>
        <v>190</v>
      </c>
      <c r="P1045" s="63" t="str">
        <f t="shared" si="135"/>
        <v/>
      </c>
      <c r="Q1045" s="65" t="str">
        <f t="shared" si="136"/>
        <v/>
      </c>
      <c r="R1045" s="66" t="str">
        <f t="shared" si="137"/>
        <v/>
      </c>
      <c r="S1045" s="65" t="str">
        <f t="shared" si="138"/>
        <v/>
      </c>
    </row>
    <row r="1046" spans="10:19" x14ac:dyDescent="0.2">
      <c r="J1046" s="47">
        <v>1037</v>
      </c>
      <c r="K1046" s="49"/>
      <c r="L1046" s="43">
        <f t="shared" si="131"/>
        <v>14.576227954090927</v>
      </c>
      <c r="M1046" s="44">
        <f t="shared" si="133"/>
        <v>5.3487374213891038E-4</v>
      </c>
      <c r="N1046" s="53">
        <f t="shared" si="132"/>
        <v>2.3361652913807873E-2</v>
      </c>
      <c r="O1046" s="54">
        <f t="shared" si="134"/>
        <v>191</v>
      </c>
      <c r="P1046" s="63" t="str">
        <f t="shared" si="135"/>
        <v/>
      </c>
      <c r="Q1046" s="65" t="str">
        <f t="shared" si="136"/>
        <v/>
      </c>
      <c r="R1046" s="66" t="str">
        <f t="shared" si="137"/>
        <v/>
      </c>
      <c r="S1046" s="65" t="str">
        <f t="shared" si="138"/>
        <v/>
      </c>
    </row>
    <row r="1047" spans="10:19" x14ac:dyDescent="0.2">
      <c r="J1047" s="47">
        <v>1038</v>
      </c>
      <c r="K1047" s="49"/>
      <c r="L1047" s="43">
        <f t="shared" si="131"/>
        <v>14.576761350869932</v>
      </c>
      <c r="M1047" s="44">
        <f t="shared" si="133"/>
        <v>5.3192252035000906E-4</v>
      </c>
      <c r="N1047" s="53">
        <f t="shared" si="132"/>
        <v>2.3232655627001719E-2</v>
      </c>
      <c r="O1047" s="54">
        <f t="shared" si="134"/>
        <v>192</v>
      </c>
      <c r="P1047" s="63" t="str">
        <f t="shared" si="135"/>
        <v/>
      </c>
      <c r="Q1047" s="65" t="str">
        <f t="shared" si="136"/>
        <v/>
      </c>
      <c r="R1047" s="66" t="str">
        <f t="shared" si="137"/>
        <v/>
      </c>
      <c r="S1047" s="65" t="str">
        <f t="shared" si="138"/>
        <v/>
      </c>
    </row>
    <row r="1048" spans="10:19" x14ac:dyDescent="0.2">
      <c r="J1048" s="47">
        <v>1039</v>
      </c>
      <c r="K1048" s="49"/>
      <c r="L1048" s="43">
        <f t="shared" si="131"/>
        <v>14.57729180452592</v>
      </c>
      <c r="M1048" s="44">
        <f t="shared" si="133"/>
        <v>5.2898748145980819E-4</v>
      </c>
      <c r="N1048" s="53">
        <f t="shared" si="132"/>
        <v>2.3104366762101591E-2</v>
      </c>
      <c r="O1048" s="54">
        <f t="shared" si="134"/>
        <v>193</v>
      </c>
      <c r="P1048" s="63" t="str">
        <f t="shared" si="135"/>
        <v/>
      </c>
      <c r="Q1048" s="65" t="str">
        <f t="shared" si="136"/>
        <v/>
      </c>
      <c r="R1048" s="66" t="str">
        <f t="shared" si="137"/>
        <v/>
      </c>
      <c r="S1048" s="65" t="str">
        <f t="shared" si="138"/>
        <v/>
      </c>
    </row>
    <row r="1049" spans="10:19" x14ac:dyDescent="0.2">
      <c r="J1049" s="47">
        <v>1040</v>
      </c>
      <c r="K1049" s="49"/>
      <c r="L1049" s="43">
        <f t="shared" si="131"/>
        <v>14.577819331197944</v>
      </c>
      <c r="M1049" s="44">
        <f t="shared" si="133"/>
        <v>5.2606853784260821E-4</v>
      </c>
      <c r="N1049" s="53">
        <f t="shared" si="132"/>
        <v>2.2976782471342716E-2</v>
      </c>
      <c r="O1049" s="54">
        <f t="shared" si="134"/>
        <v>194</v>
      </c>
      <c r="P1049" s="63" t="str">
        <f t="shared" si="135"/>
        <v/>
      </c>
      <c r="Q1049" s="65" t="str">
        <f t="shared" si="136"/>
        <v/>
      </c>
      <c r="R1049" s="66" t="str">
        <f t="shared" si="137"/>
        <v/>
      </c>
      <c r="S1049" s="65" t="str">
        <f t="shared" si="138"/>
        <v/>
      </c>
    </row>
    <row r="1050" spans="10:19" x14ac:dyDescent="0.2">
      <c r="J1050" s="47">
        <v>1041</v>
      </c>
      <c r="K1050" s="49"/>
      <c r="L1050" s="43">
        <f t="shared" si="131"/>
        <v>14.578343946937641</v>
      </c>
      <c r="M1050" s="44">
        <f t="shared" si="133"/>
        <v>5.2316560233487308E-4</v>
      </c>
      <c r="N1050" s="53">
        <f t="shared" si="132"/>
        <v>2.2849898927416845E-2</v>
      </c>
      <c r="O1050" s="54">
        <f t="shared" si="134"/>
        <v>195</v>
      </c>
      <c r="P1050" s="63" t="str">
        <f t="shared" si="135"/>
        <v/>
      </c>
      <c r="Q1050" s="65" t="str">
        <f t="shared" si="136"/>
        <v/>
      </c>
      <c r="R1050" s="66" t="str">
        <f t="shared" si="137"/>
        <v/>
      </c>
      <c r="S1050" s="65" t="str">
        <f t="shared" si="138"/>
        <v/>
      </c>
    </row>
    <row r="1051" spans="10:19" x14ac:dyDescent="0.2">
      <c r="J1051" s="47">
        <v>1042</v>
      </c>
      <c r="K1051" s="49"/>
      <c r="L1051" s="43">
        <f t="shared" si="131"/>
        <v>14.57886566770974</v>
      </c>
      <c r="M1051" s="44">
        <f t="shared" si="133"/>
        <v>5.2027858823293274E-4</v>
      </c>
      <c r="N1051" s="53">
        <f t="shared" si="132"/>
        <v>2.2723712323301726E-2</v>
      </c>
      <c r="O1051" s="54">
        <f t="shared" si="134"/>
        <v>196</v>
      </c>
      <c r="P1051" s="63" t="str">
        <f t="shared" si="135"/>
        <v/>
      </c>
      <c r="Q1051" s="65" t="str">
        <f t="shared" si="136"/>
        <v/>
      </c>
      <c r="R1051" s="66" t="str">
        <f t="shared" si="137"/>
        <v/>
      </c>
      <c r="S1051" s="65" t="str">
        <f t="shared" si="138"/>
        <v/>
      </c>
    </row>
    <row r="1052" spans="10:19" x14ac:dyDescent="0.2">
      <c r="J1052" s="47">
        <v>1043</v>
      </c>
      <c r="K1052" s="49"/>
      <c r="L1052" s="43">
        <f t="shared" si="131"/>
        <v>14.579384509392488</v>
      </c>
      <c r="M1052" s="44">
        <f t="shared" si="133"/>
        <v>5.1740740929069064E-4</v>
      </c>
      <c r="N1052" s="53">
        <f t="shared" si="132"/>
        <v>2.2598218872230902E-2</v>
      </c>
      <c r="O1052" s="54">
        <f t="shared" si="134"/>
        <v>197</v>
      </c>
      <c r="P1052" s="63" t="str">
        <f t="shared" si="135"/>
        <v/>
      </c>
      <c r="Q1052" s="65" t="str">
        <f t="shared" si="136"/>
        <v/>
      </c>
      <c r="R1052" s="66" t="str">
        <f t="shared" si="137"/>
        <v/>
      </c>
      <c r="S1052" s="65" t="str">
        <f t="shared" si="138"/>
        <v/>
      </c>
    </row>
    <row r="1053" spans="10:19" x14ac:dyDescent="0.2">
      <c r="J1053" s="47">
        <v>1044</v>
      </c>
      <c r="K1053" s="49"/>
      <c r="L1053" s="43">
        <f t="shared" si="131"/>
        <v>14.579900487778106</v>
      </c>
      <c r="M1053" s="44">
        <f t="shared" si="133"/>
        <v>5.1455197971734146E-4</v>
      </c>
      <c r="N1053" s="53">
        <f t="shared" si="132"/>
        <v>2.2473414807524961E-2</v>
      </c>
      <c r="O1053" s="54">
        <f t="shared" si="134"/>
        <v>198</v>
      </c>
      <c r="P1053" s="63" t="str">
        <f t="shared" si="135"/>
        <v/>
      </c>
      <c r="Q1053" s="65" t="str">
        <f t="shared" si="136"/>
        <v/>
      </c>
      <c r="R1053" s="66" t="str">
        <f t="shared" si="137"/>
        <v/>
      </c>
      <c r="S1053" s="65" t="str">
        <f t="shared" si="138"/>
        <v/>
      </c>
    </row>
    <row r="1054" spans="10:19" x14ac:dyDescent="0.2">
      <c r="J1054" s="47">
        <v>1045</v>
      </c>
      <c r="K1054" s="49"/>
      <c r="L1054" s="43">
        <f t="shared" si="131"/>
        <v>14.580413618573258</v>
      </c>
      <c r="M1054" s="44">
        <f t="shared" si="133"/>
        <v>5.1171221417510375E-4</v>
      </c>
      <c r="N1054" s="53">
        <f t="shared" si="132"/>
        <v>2.2349296382552453E-2</v>
      </c>
      <c r="O1054" s="54">
        <f t="shared" si="134"/>
        <v>199</v>
      </c>
      <c r="P1054" s="63" t="str">
        <f t="shared" si="135"/>
        <v/>
      </c>
      <c r="Q1054" s="65" t="str">
        <f t="shared" si="136"/>
        <v/>
      </c>
      <c r="R1054" s="66" t="str">
        <f t="shared" si="137"/>
        <v/>
      </c>
      <c r="S1054" s="65" t="str">
        <f t="shared" si="138"/>
        <v/>
      </c>
    </row>
    <row r="1055" spans="10:19" x14ac:dyDescent="0.2">
      <c r="J1055" s="47">
        <v>1046</v>
      </c>
      <c r="K1055" s="49"/>
      <c r="L1055" s="43">
        <f t="shared" si="131"/>
        <v>14.580923917399501</v>
      </c>
      <c r="M1055" s="44">
        <f t="shared" si="133"/>
        <v>5.0888802777695487E-4</v>
      </c>
      <c r="N1055" s="53">
        <f t="shared" si="132"/>
        <v>2.2225859870554032E-2</v>
      </c>
      <c r="O1055" s="54">
        <f t="shared" si="134"/>
        <v>200</v>
      </c>
      <c r="P1055" s="63" t="str">
        <f t="shared" si="135"/>
        <v/>
      </c>
      <c r="Q1055" s="65" t="str">
        <f t="shared" si="136"/>
        <v/>
      </c>
      <c r="R1055" s="66" t="str">
        <f t="shared" si="137"/>
        <v/>
      </c>
      <c r="S1055" s="65" t="str">
        <f t="shared" si="138"/>
        <v/>
      </c>
    </row>
    <row r="1056" spans="10:19" x14ac:dyDescent="0.2">
      <c r="J1056" s="47">
        <v>1047</v>
      </c>
      <c r="K1056" s="49"/>
      <c r="L1056" s="43">
        <f t="shared" si="131"/>
        <v>14.581431399793715</v>
      </c>
      <c r="M1056" s="44">
        <f t="shared" si="133"/>
        <v>5.060793360843821E-4</v>
      </c>
      <c r="N1056" s="53">
        <f t="shared" si="132"/>
        <v>2.2103101564633576E-2</v>
      </c>
      <c r="O1056" s="54">
        <f t="shared" si="134"/>
        <v>201</v>
      </c>
      <c r="P1056" s="63" t="str">
        <f t="shared" si="135"/>
        <v/>
      </c>
      <c r="Q1056" s="65" t="str">
        <f t="shared" si="136"/>
        <v/>
      </c>
      <c r="R1056" s="66" t="str">
        <f t="shared" si="137"/>
        <v/>
      </c>
      <c r="S1056" s="65" t="str">
        <f t="shared" si="138"/>
        <v/>
      </c>
    </row>
    <row r="1057" spans="10:19" x14ac:dyDescent="0.2">
      <c r="J1057" s="47">
        <v>1048</v>
      </c>
      <c r="K1057" s="49"/>
      <c r="L1057" s="43">
        <f t="shared" si="131"/>
        <v>14.581936081208566</v>
      </c>
      <c r="M1057" s="44">
        <f t="shared" si="133"/>
        <v>5.032860551051375E-4</v>
      </c>
      <c r="N1057" s="53">
        <f t="shared" si="132"/>
        <v>2.1981017777587653E-2</v>
      </c>
      <c r="O1057" s="54">
        <f t="shared" si="134"/>
        <v>202</v>
      </c>
      <c r="P1057" s="63" t="str">
        <f t="shared" si="135"/>
        <v/>
      </c>
      <c r="Q1057" s="65" t="str">
        <f t="shared" si="136"/>
        <v/>
      </c>
      <c r="R1057" s="66" t="str">
        <f t="shared" si="137"/>
        <v/>
      </c>
      <c r="S1057" s="65" t="str">
        <f t="shared" si="138"/>
        <v/>
      </c>
    </row>
    <row r="1058" spans="10:19" x14ac:dyDescent="0.2">
      <c r="J1058" s="47">
        <v>1049</v>
      </c>
      <c r="K1058" s="49"/>
      <c r="L1058" s="43">
        <f t="shared" si="131"/>
        <v>14.582437977012971</v>
      </c>
      <c r="M1058" s="44">
        <f t="shared" si="133"/>
        <v>5.0050810129101105E-4</v>
      </c>
      <c r="N1058" s="53">
        <f t="shared" si="132"/>
        <v>2.1859604841807823E-2</v>
      </c>
      <c r="O1058" s="54">
        <f t="shared" si="134"/>
        <v>203</v>
      </c>
      <c r="P1058" s="63" t="str">
        <f t="shared" si="135"/>
        <v/>
      </c>
      <c r="Q1058" s="65" t="str">
        <f t="shared" si="136"/>
        <v/>
      </c>
      <c r="R1058" s="66" t="str">
        <f t="shared" si="137"/>
        <v/>
      </c>
      <c r="S1058" s="65" t="str">
        <f t="shared" si="138"/>
        <v/>
      </c>
    </row>
    <row r="1059" spans="10:19" x14ac:dyDescent="0.2">
      <c r="J1059" s="47">
        <v>1050</v>
      </c>
      <c r="K1059" s="49"/>
      <c r="L1059" s="43">
        <f t="shared" si="131"/>
        <v>14.582937102492499</v>
      </c>
      <c r="M1059" s="44">
        <f t="shared" si="133"/>
        <v>4.9774539153560414E-4</v>
      </c>
      <c r="N1059" s="53">
        <f t="shared" si="132"/>
        <v>2.1738859109223796E-2</v>
      </c>
      <c r="O1059" s="54">
        <f t="shared" si="134"/>
        <v>204</v>
      </c>
      <c r="P1059" s="63" t="str">
        <f t="shared" si="135"/>
        <v/>
      </c>
      <c r="Q1059" s="65" t="str">
        <f t="shared" si="136"/>
        <v/>
      </c>
      <c r="R1059" s="66" t="str">
        <f t="shared" si="137"/>
        <v/>
      </c>
      <c r="S1059" s="65" t="str">
        <f t="shared" si="138"/>
        <v/>
      </c>
    </row>
    <row r="1060" spans="10:19" x14ac:dyDescent="0.2">
      <c r="J1060" s="47">
        <v>1051</v>
      </c>
      <c r="K1060" s="49"/>
      <c r="L1060" s="43">
        <f t="shared" si="131"/>
        <v>14.583433472849835</v>
      </c>
      <c r="M1060" s="44">
        <f t="shared" si="133"/>
        <v>4.9499784317211942E-4</v>
      </c>
      <c r="N1060" s="53">
        <f t="shared" si="132"/>
        <v>2.1618776951180863E-2</v>
      </c>
      <c r="O1060" s="54">
        <f t="shared" si="134"/>
        <v>205</v>
      </c>
      <c r="P1060" s="63" t="str">
        <f t="shared" si="135"/>
        <v/>
      </c>
      <c r="Q1060" s="65" t="str">
        <f t="shared" si="136"/>
        <v/>
      </c>
      <c r="R1060" s="66" t="str">
        <f t="shared" si="137"/>
        <v/>
      </c>
      <c r="S1060" s="65" t="str">
        <f t="shared" si="138"/>
        <v/>
      </c>
    </row>
    <row r="1061" spans="10:19" x14ac:dyDescent="0.2">
      <c r="J1061" s="47">
        <v>1052</v>
      </c>
      <c r="K1061" s="49"/>
      <c r="L1061" s="43">
        <f t="shared" si="131"/>
        <v>14.583927103205227</v>
      </c>
      <c r="M1061" s="44">
        <f t="shared" si="133"/>
        <v>4.9226537397115621E-4</v>
      </c>
      <c r="N1061" s="53">
        <f t="shared" si="132"/>
        <v>2.1499354758317324E-2</v>
      </c>
      <c r="O1061" s="54">
        <f t="shared" si="134"/>
        <v>206</v>
      </c>
      <c r="P1061" s="63" t="str">
        <f t="shared" si="135"/>
        <v/>
      </c>
      <c r="Q1061" s="65" t="str">
        <f t="shared" si="136"/>
        <v/>
      </c>
      <c r="R1061" s="66" t="str">
        <f t="shared" si="137"/>
        <v/>
      </c>
      <c r="S1061" s="65" t="str">
        <f t="shared" si="138"/>
        <v/>
      </c>
    </row>
    <row r="1062" spans="10:19" x14ac:dyDescent="0.2">
      <c r="J1062" s="47">
        <v>1053</v>
      </c>
      <c r="K1062" s="49"/>
      <c r="L1062" s="43">
        <f t="shared" si="131"/>
        <v>14.584418008596897</v>
      </c>
      <c r="M1062" s="44">
        <f t="shared" si="133"/>
        <v>4.8954790213851939E-4</v>
      </c>
      <c r="N1062" s="53">
        <f t="shared" si="132"/>
        <v>2.1380588940516532E-2</v>
      </c>
      <c r="O1062" s="54">
        <f t="shared" si="134"/>
        <v>207</v>
      </c>
      <c r="P1062" s="63" t="str">
        <f t="shared" si="135"/>
        <v/>
      </c>
      <c r="Q1062" s="65" t="str">
        <f t="shared" si="136"/>
        <v/>
      </c>
      <c r="R1062" s="66" t="str">
        <f t="shared" si="137"/>
        <v/>
      </c>
      <c r="S1062" s="65" t="str">
        <f t="shared" si="138"/>
        <v/>
      </c>
    </row>
    <row r="1063" spans="10:19" x14ac:dyDescent="0.2">
      <c r="J1063" s="47">
        <v>1054</v>
      </c>
      <c r="K1063" s="49"/>
      <c r="L1063" s="43">
        <f t="shared" si="131"/>
        <v>14.584906203981499</v>
      </c>
      <c r="M1063" s="44">
        <f t="shared" si="133"/>
        <v>4.8684534631303545E-4</v>
      </c>
      <c r="N1063" s="53">
        <f t="shared" si="132"/>
        <v>2.1262475926770108E-2</v>
      </c>
      <c r="O1063" s="54">
        <f t="shared" si="134"/>
        <v>208</v>
      </c>
      <c r="P1063" s="63" t="str">
        <f t="shared" si="135"/>
        <v/>
      </c>
      <c r="Q1063" s="65" t="str">
        <f t="shared" si="136"/>
        <v/>
      </c>
      <c r="R1063" s="66" t="str">
        <f t="shared" si="137"/>
        <v/>
      </c>
      <c r="S1063" s="65" t="str">
        <f t="shared" si="138"/>
        <v/>
      </c>
    </row>
    <row r="1064" spans="10:19" x14ac:dyDescent="0.2">
      <c r="J1064" s="47">
        <v>1055</v>
      </c>
      <c r="K1064" s="49"/>
      <c r="L1064" s="43">
        <f t="shared" si="131"/>
        <v>14.585391704234544</v>
      </c>
      <c r="M1064" s="44">
        <f t="shared" si="133"/>
        <v>4.8415762556437562E-4</v>
      </c>
      <c r="N1064" s="53">
        <f t="shared" si="132"/>
        <v>2.114501216509268E-2</v>
      </c>
      <c r="O1064" s="54">
        <f t="shared" si="134"/>
        <v>209</v>
      </c>
      <c r="P1064" s="63" t="str">
        <f t="shared" si="135"/>
        <v/>
      </c>
      <c r="Q1064" s="65" t="str">
        <f t="shared" si="136"/>
        <v/>
      </c>
      <c r="R1064" s="66" t="str">
        <f t="shared" si="137"/>
        <v/>
      </c>
      <c r="S1064" s="65" t="str">
        <f t="shared" si="138"/>
        <v/>
      </c>
    </row>
    <row r="1065" spans="10:19" x14ac:dyDescent="0.2">
      <c r="J1065" s="47">
        <v>1056</v>
      </c>
      <c r="K1065" s="49"/>
      <c r="L1065" s="43">
        <f t="shared" si="131"/>
        <v>14.585874524150816</v>
      </c>
      <c r="M1065" s="44">
        <f t="shared" si="133"/>
        <v>4.8148465939089514E-4</v>
      </c>
      <c r="N1065" s="53">
        <f t="shared" si="132"/>
        <v>2.1028194122425958E-2</v>
      </c>
      <c r="O1065" s="54">
        <f t="shared" si="134"/>
        <v>210</v>
      </c>
      <c r="P1065" s="63" t="str">
        <f t="shared" si="135"/>
        <v/>
      </c>
      <c r="Q1065" s="65" t="str">
        <f t="shared" si="136"/>
        <v/>
      </c>
      <c r="R1065" s="66" t="str">
        <f t="shared" si="137"/>
        <v/>
      </c>
      <c r="S1065" s="65" t="str">
        <f t="shared" si="138"/>
        <v/>
      </c>
    </row>
    <row r="1066" spans="10:19" x14ac:dyDescent="0.2">
      <c r="J1066" s="47">
        <v>1057</v>
      </c>
      <c r="K1066" s="49"/>
      <c r="L1066" s="43">
        <f t="shared" si="131"/>
        <v>14.586354678444819</v>
      </c>
      <c r="M1066" s="44">
        <f t="shared" si="133"/>
        <v>4.7882636771747785E-4</v>
      </c>
      <c r="N1066" s="53">
        <f t="shared" si="132"/>
        <v>2.0912018284546363E-2</v>
      </c>
      <c r="O1066" s="54">
        <f t="shared" si="134"/>
        <v>211</v>
      </c>
      <c r="P1066" s="63" t="str">
        <f t="shared" si="135"/>
        <v/>
      </c>
      <c r="Q1066" s="65" t="str">
        <f t="shared" si="136"/>
        <v/>
      </c>
      <c r="R1066" s="66" t="str">
        <f t="shared" si="137"/>
        <v/>
      </c>
      <c r="S1066" s="65" t="str">
        <f t="shared" si="138"/>
        <v/>
      </c>
    </row>
    <row r="1067" spans="10:19" x14ac:dyDescent="0.2">
      <c r="J1067" s="47">
        <v>1058</v>
      </c>
      <c r="K1067" s="49"/>
      <c r="L1067" s="43">
        <f t="shared" si="131"/>
        <v>14.586832181751197</v>
      </c>
      <c r="M1067" s="44">
        <f t="shared" si="133"/>
        <v>4.761826708933899E-4</v>
      </c>
      <c r="N1067" s="53">
        <f t="shared" si="132"/>
        <v>2.0796481155953117E-2</v>
      </c>
      <c r="O1067" s="54">
        <f t="shared" si="134"/>
        <v>212</v>
      </c>
      <c r="P1067" s="63" t="str">
        <f t="shared" si="135"/>
        <v/>
      </c>
      <c r="Q1067" s="65" t="str">
        <f t="shared" si="136"/>
        <v/>
      </c>
      <c r="R1067" s="66" t="str">
        <f t="shared" si="137"/>
        <v/>
      </c>
      <c r="S1067" s="65" t="str">
        <f t="shared" si="138"/>
        <v/>
      </c>
    </row>
    <row r="1068" spans="10:19" x14ac:dyDescent="0.2">
      <c r="J1068" s="47">
        <v>1059</v>
      </c>
      <c r="K1068" s="49"/>
      <c r="L1068" s="43">
        <f t="shared" si="131"/>
        <v>14.587307048625142</v>
      </c>
      <c r="M1068" s="44">
        <f t="shared" si="133"/>
        <v>4.7355348969014275E-4</v>
      </c>
      <c r="N1068" s="53">
        <f t="shared" si="132"/>
        <v>2.0681579259804295E-2</v>
      </c>
      <c r="O1068" s="54">
        <f t="shared" si="134"/>
        <v>213</v>
      </c>
      <c r="P1068" s="63" t="str">
        <f t="shared" si="135"/>
        <v/>
      </c>
      <c r="Q1068" s="65" t="str">
        <f t="shared" si="136"/>
        <v/>
      </c>
      <c r="R1068" s="66" t="str">
        <f t="shared" si="137"/>
        <v/>
      </c>
      <c r="S1068" s="65" t="str">
        <f t="shared" si="138"/>
        <v/>
      </c>
    </row>
    <row r="1069" spans="10:19" x14ac:dyDescent="0.2">
      <c r="J1069" s="47">
        <v>1060</v>
      </c>
      <c r="K1069" s="49"/>
      <c r="L1069" s="43">
        <f t="shared" si="131"/>
        <v>14.587779293542841</v>
      </c>
      <c r="M1069" s="44">
        <f t="shared" si="133"/>
        <v>4.7093874529936959E-4</v>
      </c>
      <c r="N1069" s="53">
        <f t="shared" si="132"/>
        <v>2.0567309137774714E-2</v>
      </c>
      <c r="O1069" s="54">
        <f t="shared" si="134"/>
        <v>214</v>
      </c>
      <c r="P1069" s="63" t="str">
        <f t="shared" si="135"/>
        <v/>
      </c>
      <c r="Q1069" s="65" t="str">
        <f t="shared" si="136"/>
        <v/>
      </c>
      <c r="R1069" s="66" t="str">
        <f t="shared" si="137"/>
        <v/>
      </c>
      <c r="S1069" s="65" t="str">
        <f t="shared" si="138"/>
        <v/>
      </c>
    </row>
    <row r="1070" spans="10:19" x14ac:dyDescent="0.2">
      <c r="J1070" s="47">
        <v>1061</v>
      </c>
      <c r="K1070" s="49"/>
      <c r="L1070" s="43">
        <f t="shared" si="131"/>
        <v>14.588248930901875</v>
      </c>
      <c r="M1070" s="44">
        <f t="shared" si="133"/>
        <v>4.6833835933070836E-4</v>
      </c>
      <c r="N1070" s="53">
        <f t="shared" si="132"/>
        <v>2.0453667350006199E-2</v>
      </c>
      <c r="O1070" s="54">
        <f t="shared" si="134"/>
        <v>215</v>
      </c>
      <c r="P1070" s="63" t="str">
        <f t="shared" si="135"/>
        <v/>
      </c>
      <c r="Q1070" s="65" t="str">
        <f t="shared" si="136"/>
        <v/>
      </c>
      <c r="R1070" s="66" t="str">
        <f t="shared" si="137"/>
        <v/>
      </c>
      <c r="S1070" s="65" t="str">
        <f t="shared" si="138"/>
        <v/>
      </c>
    </row>
    <row r="1071" spans="10:19" x14ac:dyDescent="0.2">
      <c r="J1071" s="47">
        <v>1062</v>
      </c>
      <c r="K1071" s="49"/>
      <c r="L1071" s="43">
        <f t="shared" si="131"/>
        <v>14.588715975021646</v>
      </c>
      <c r="M1071" s="44">
        <f t="shared" si="133"/>
        <v>4.6575225380969163E-4</v>
      </c>
      <c r="N1071" s="53">
        <f t="shared" si="132"/>
        <v>2.0340650474999222E-2</v>
      </c>
      <c r="O1071" s="54">
        <f t="shared" si="134"/>
        <v>216</v>
      </c>
      <c r="P1071" s="63" t="str">
        <f t="shared" si="135"/>
        <v/>
      </c>
      <c r="Q1071" s="65" t="str">
        <f t="shared" si="136"/>
        <v/>
      </c>
      <c r="R1071" s="66" t="str">
        <f t="shared" si="137"/>
        <v/>
      </c>
      <c r="S1071" s="65" t="str">
        <f t="shared" si="138"/>
        <v/>
      </c>
    </row>
    <row r="1072" spans="10:19" x14ac:dyDescent="0.2">
      <c r="J1072" s="47">
        <v>1063</v>
      </c>
      <c r="K1072" s="49"/>
      <c r="L1072" s="43">
        <f t="shared" si="131"/>
        <v>14.589180440143789</v>
      </c>
      <c r="M1072" s="44">
        <f t="shared" si="133"/>
        <v>4.6318035117565029E-4</v>
      </c>
      <c r="N1072" s="53">
        <f t="shared" si="132"/>
        <v>2.0228255109490334E-2</v>
      </c>
      <c r="O1072" s="54">
        <f t="shared" si="134"/>
        <v>217</v>
      </c>
      <c r="P1072" s="63" t="str">
        <f t="shared" si="135"/>
        <v/>
      </c>
      <c r="Q1072" s="65" t="str">
        <f t="shared" si="136"/>
        <v/>
      </c>
      <c r="R1072" s="66" t="str">
        <f t="shared" si="137"/>
        <v/>
      </c>
      <c r="S1072" s="65" t="str">
        <f t="shared" si="138"/>
        <v/>
      </c>
    </row>
    <row r="1073" spans="10:19" x14ac:dyDescent="0.2">
      <c r="J1073" s="47">
        <v>1064</v>
      </c>
      <c r="K1073" s="49"/>
      <c r="L1073" s="43">
        <f t="shared" si="131"/>
        <v>14.589642340432572</v>
      </c>
      <c r="M1073" s="44">
        <f t="shared" si="133"/>
        <v>4.6062257427962461E-4</v>
      </c>
      <c r="N1073" s="53">
        <f t="shared" si="132"/>
        <v>2.0116477868414862E-2</v>
      </c>
      <c r="O1073" s="54">
        <f t="shared" si="134"/>
        <v>218</v>
      </c>
      <c r="P1073" s="63" t="str">
        <f t="shared" si="135"/>
        <v/>
      </c>
      <c r="Q1073" s="65" t="str">
        <f t="shared" si="136"/>
        <v/>
      </c>
      <c r="R1073" s="66" t="str">
        <f t="shared" si="137"/>
        <v/>
      </c>
      <c r="S1073" s="65" t="str">
        <f t="shared" si="138"/>
        <v/>
      </c>
    </row>
    <row r="1074" spans="10:19" x14ac:dyDescent="0.2">
      <c r="J1074" s="47">
        <v>1065</v>
      </c>
      <c r="K1074" s="49"/>
      <c r="L1074" s="43">
        <f t="shared" si="131"/>
        <v>14.59010168997534</v>
      </c>
      <c r="M1074" s="44">
        <f t="shared" si="133"/>
        <v>4.5807884638228582E-4</v>
      </c>
      <c r="N1074" s="53">
        <f t="shared" si="132"/>
        <v>2.0005315384766575E-2</v>
      </c>
      <c r="O1074" s="54">
        <f t="shared" si="134"/>
        <v>219</v>
      </c>
      <c r="P1074" s="63" t="str">
        <f t="shared" si="135"/>
        <v/>
      </c>
      <c r="Q1074" s="65" t="str">
        <f t="shared" si="136"/>
        <v/>
      </c>
      <c r="R1074" s="66" t="str">
        <f t="shared" si="137"/>
        <v/>
      </c>
      <c r="S1074" s="65" t="str">
        <f t="shared" si="138"/>
        <v/>
      </c>
    </row>
    <row r="1075" spans="10:19" x14ac:dyDescent="0.2">
      <c r="J1075" s="47">
        <v>1066</v>
      </c>
      <c r="K1075" s="49"/>
      <c r="L1075" s="43">
        <f t="shared" si="131"/>
        <v>14.590558502782889</v>
      </c>
      <c r="M1075" s="44">
        <f t="shared" si="133"/>
        <v>4.5554909115186381E-4</v>
      </c>
      <c r="N1075" s="53">
        <f t="shared" si="132"/>
        <v>1.9894764309510649E-2</v>
      </c>
      <c r="O1075" s="54">
        <f t="shared" si="134"/>
        <v>220</v>
      </c>
      <c r="P1075" s="63" t="str">
        <f t="shared" si="135"/>
        <v/>
      </c>
      <c r="Q1075" s="65" t="str">
        <f t="shared" si="136"/>
        <v/>
      </c>
      <c r="R1075" s="66" t="str">
        <f t="shared" si="137"/>
        <v/>
      </c>
      <c r="S1075" s="65" t="str">
        <f t="shared" si="138"/>
        <v/>
      </c>
    </row>
    <row r="1076" spans="10:19" x14ac:dyDescent="0.2">
      <c r="J1076" s="47">
        <v>1067</v>
      </c>
      <c r="K1076" s="49"/>
      <c r="L1076" s="43">
        <f t="shared" si="131"/>
        <v>14.591012792789888</v>
      </c>
      <c r="M1076" s="44">
        <f t="shared" si="133"/>
        <v>4.5303323266208907E-4</v>
      </c>
      <c r="N1076" s="53">
        <f t="shared" si="132"/>
        <v>1.9784821311528589E-2</v>
      </c>
      <c r="O1076" s="54">
        <f t="shared" si="134"/>
        <v>221</v>
      </c>
      <c r="P1076" s="63" t="str">
        <f t="shared" si="135"/>
        <v/>
      </c>
      <c r="Q1076" s="65" t="str">
        <f t="shared" si="136"/>
        <v/>
      </c>
      <c r="R1076" s="66" t="str">
        <f t="shared" si="137"/>
        <v/>
      </c>
      <c r="S1076" s="65" t="str">
        <f t="shared" si="138"/>
        <v/>
      </c>
    </row>
    <row r="1077" spans="10:19" x14ac:dyDescent="0.2">
      <c r="J1077" s="47">
        <v>1068</v>
      </c>
      <c r="K1077" s="49"/>
      <c r="L1077" s="43">
        <f t="shared" si="131"/>
        <v>14.591464573855285</v>
      </c>
      <c r="M1077" s="44">
        <f t="shared" si="133"/>
        <v>4.5053119539013799E-4</v>
      </c>
      <c r="N1077" s="53">
        <f t="shared" si="132"/>
        <v>1.9675483077472578E-2</v>
      </c>
      <c r="O1077" s="54">
        <f t="shared" si="134"/>
        <v>222</v>
      </c>
      <c r="P1077" s="63" t="str">
        <f t="shared" si="135"/>
        <v/>
      </c>
      <c r="Q1077" s="65" t="str">
        <f t="shared" si="136"/>
        <v/>
      </c>
      <c r="R1077" s="66" t="str">
        <f t="shared" si="137"/>
        <v/>
      </c>
      <c r="S1077" s="65" t="str">
        <f t="shared" si="138"/>
        <v/>
      </c>
    </row>
    <row r="1078" spans="10:19" x14ac:dyDescent="0.2">
      <c r="J1078" s="47">
        <v>1069</v>
      </c>
      <c r="K1078" s="49"/>
      <c r="L1078" s="43">
        <f t="shared" si="131"/>
        <v>14.591913859762693</v>
      </c>
      <c r="M1078" s="44">
        <f t="shared" si="133"/>
        <v>4.480429042145947E-4</v>
      </c>
      <c r="N1078" s="53">
        <f t="shared" si="132"/>
        <v>1.9566746311733496E-2</v>
      </c>
      <c r="O1078" s="54">
        <f t="shared" si="134"/>
        <v>223</v>
      </c>
      <c r="P1078" s="63" t="str">
        <f t="shared" si="135"/>
        <v/>
      </c>
      <c r="Q1078" s="65" t="str">
        <f t="shared" si="136"/>
        <v/>
      </c>
      <c r="R1078" s="66" t="str">
        <f t="shared" si="137"/>
        <v/>
      </c>
      <c r="S1078" s="65" t="str">
        <f t="shared" si="138"/>
        <v/>
      </c>
    </row>
    <row r="1079" spans="10:19" x14ac:dyDescent="0.2">
      <c r="J1079" s="47">
        <v>1070</v>
      </c>
      <c r="K1079" s="49"/>
      <c r="L1079" s="43">
        <f t="shared" si="131"/>
        <v>14.592360664220831</v>
      </c>
      <c r="M1079" s="44">
        <f t="shared" si="133"/>
        <v>4.4556828441341337E-4</v>
      </c>
      <c r="N1079" s="53">
        <f t="shared" si="132"/>
        <v>1.9458607736284605E-2</v>
      </c>
      <c r="O1079" s="54">
        <f t="shared" si="134"/>
        <v>224</v>
      </c>
      <c r="P1079" s="63" t="str">
        <f t="shared" si="135"/>
        <v/>
      </c>
      <c r="Q1079" s="65" t="str">
        <f t="shared" si="136"/>
        <v/>
      </c>
      <c r="R1079" s="66" t="str">
        <f t="shared" si="137"/>
        <v/>
      </c>
      <c r="S1079" s="65" t="str">
        <f t="shared" si="138"/>
        <v/>
      </c>
    </row>
    <row r="1080" spans="10:19" x14ac:dyDescent="0.2">
      <c r="J1080" s="47">
        <v>1071</v>
      </c>
      <c r="K1080" s="49"/>
      <c r="L1080" s="43">
        <f t="shared" si="131"/>
        <v>14.592805000863871</v>
      </c>
      <c r="M1080" s="44">
        <f t="shared" si="133"/>
        <v>4.4310726166189732E-4</v>
      </c>
      <c r="N1080" s="53">
        <f t="shared" si="132"/>
        <v>1.935106409064602E-2</v>
      </c>
      <c r="O1080" s="54">
        <f t="shared" si="134"/>
        <v>225</v>
      </c>
      <c r="P1080" s="63" t="str">
        <f t="shared" si="135"/>
        <v/>
      </c>
      <c r="Q1080" s="65" t="str">
        <f t="shared" si="136"/>
        <v/>
      </c>
      <c r="R1080" s="66" t="str">
        <f t="shared" si="137"/>
        <v/>
      </c>
      <c r="S1080" s="65" t="str">
        <f t="shared" si="138"/>
        <v/>
      </c>
    </row>
    <row r="1081" spans="10:19" x14ac:dyDescent="0.2">
      <c r="J1081" s="47">
        <v>1072</v>
      </c>
      <c r="K1081" s="49"/>
      <c r="L1081" s="43">
        <f t="shared" si="131"/>
        <v>14.59324688325186</v>
      </c>
      <c r="M1081" s="44">
        <f t="shared" si="133"/>
        <v>4.4065976203068328E-4</v>
      </c>
      <c r="N1081" s="53">
        <f t="shared" si="132"/>
        <v>1.9244112131774571E-2</v>
      </c>
      <c r="O1081" s="54">
        <f t="shared" si="134"/>
        <v>226</v>
      </c>
      <c r="P1081" s="63" t="str">
        <f t="shared" si="135"/>
        <v/>
      </c>
      <c r="Q1081" s="65" t="str">
        <f t="shared" si="136"/>
        <v/>
      </c>
      <c r="R1081" s="66" t="str">
        <f t="shared" si="137"/>
        <v/>
      </c>
      <c r="S1081" s="65" t="str">
        <f t="shared" si="138"/>
        <v/>
      </c>
    </row>
    <row r="1082" spans="10:19" x14ac:dyDescent="0.2">
      <c r="J1082" s="47">
        <v>1073</v>
      </c>
      <c r="K1082" s="49"/>
      <c r="L1082" s="43">
        <f t="shared" si="131"/>
        <v>14.593686324871118</v>
      </c>
      <c r="M1082" s="44">
        <f t="shared" si="133"/>
        <v>4.3822571198373579E-4</v>
      </c>
      <c r="N1082" s="53">
        <f t="shared" si="132"/>
        <v>1.9137748633966112E-2</v>
      </c>
      <c r="O1082" s="54">
        <f t="shared" si="134"/>
        <v>227</v>
      </c>
      <c r="P1082" s="63" t="str">
        <f t="shared" si="135"/>
        <v/>
      </c>
      <c r="Q1082" s="65" t="str">
        <f t="shared" si="136"/>
        <v/>
      </c>
      <c r="R1082" s="66" t="str">
        <f t="shared" si="137"/>
        <v/>
      </c>
      <c r="S1082" s="65" t="str">
        <f t="shared" si="138"/>
        <v/>
      </c>
    </row>
    <row r="1083" spans="10:19" x14ac:dyDescent="0.2">
      <c r="J1083" s="47">
        <v>1074</v>
      </c>
      <c r="K1083" s="49"/>
      <c r="L1083" s="43">
        <f t="shared" si="131"/>
        <v>14.594123339134633</v>
      </c>
      <c r="M1083" s="44">
        <f t="shared" si="133"/>
        <v>4.3580503837635048E-4</v>
      </c>
      <c r="N1083" s="53">
        <f t="shared" si="132"/>
        <v>1.9031970388768471E-2</v>
      </c>
      <c r="O1083" s="54">
        <f t="shared" si="134"/>
        <v>228</v>
      </c>
      <c r="P1083" s="63" t="str">
        <f t="shared" si="135"/>
        <v/>
      </c>
      <c r="Q1083" s="65" t="str">
        <f t="shared" si="136"/>
        <v/>
      </c>
      <c r="R1083" s="66" t="str">
        <f t="shared" si="137"/>
        <v/>
      </c>
      <c r="S1083" s="65" t="str">
        <f t="shared" si="138"/>
        <v/>
      </c>
    </row>
    <row r="1084" spans="10:19" x14ac:dyDescent="0.2">
      <c r="J1084" s="47">
        <v>1075</v>
      </c>
      <c r="K1084" s="49"/>
      <c r="L1084" s="43">
        <f t="shared" si="131"/>
        <v>14.594557939382431</v>
      </c>
      <c r="M1084" s="44">
        <f t="shared" si="133"/>
        <v>4.3339766845316633E-4</v>
      </c>
      <c r="N1084" s="53">
        <f t="shared" si="132"/>
        <v>1.8926774204912178E-2</v>
      </c>
      <c r="O1084" s="54">
        <f t="shared" si="134"/>
        <v>229</v>
      </c>
      <c r="P1084" s="63" t="str">
        <f t="shared" si="135"/>
        <v/>
      </c>
      <c r="Q1084" s="65" t="str">
        <f t="shared" si="136"/>
        <v/>
      </c>
      <c r="R1084" s="66" t="str">
        <f t="shared" si="137"/>
        <v/>
      </c>
      <c r="S1084" s="65" t="str">
        <f t="shared" si="138"/>
        <v/>
      </c>
    </row>
    <row r="1085" spans="10:19" x14ac:dyDescent="0.2">
      <c r="J1085" s="47">
        <v>1076</v>
      </c>
      <c r="K1085" s="49"/>
      <c r="L1085" s="43">
        <f t="shared" si="131"/>
        <v>14.594990138881977</v>
      </c>
      <c r="M1085" s="44">
        <f t="shared" si="133"/>
        <v>4.3100352984618722E-4</v>
      </c>
      <c r="N1085" s="53">
        <f t="shared" si="132"/>
        <v>1.8822156908200327E-2</v>
      </c>
      <c r="O1085" s="54">
        <f t="shared" si="134"/>
        <v>230</v>
      </c>
      <c r="P1085" s="63" t="str">
        <f t="shared" si="135"/>
        <v/>
      </c>
      <c r="Q1085" s="65" t="str">
        <f t="shared" si="136"/>
        <v/>
      </c>
      <c r="R1085" s="66" t="str">
        <f t="shared" si="137"/>
        <v/>
      </c>
      <c r="S1085" s="65" t="str">
        <f t="shared" si="138"/>
        <v/>
      </c>
    </row>
    <row r="1086" spans="10:19" x14ac:dyDescent="0.2">
      <c r="J1086" s="47">
        <v>1077</v>
      </c>
      <c r="K1086" s="49"/>
      <c r="L1086" s="43">
        <f t="shared" si="131"/>
        <v>14.595419950828564</v>
      </c>
      <c r="M1086" s="44">
        <f t="shared" si="133"/>
        <v>4.2862255057281328E-4</v>
      </c>
      <c r="N1086" s="53">
        <f t="shared" si="132"/>
        <v>1.8718115341439301E-2</v>
      </c>
      <c r="O1086" s="54">
        <f t="shared" si="134"/>
        <v>231</v>
      </c>
      <c r="P1086" s="63" t="str">
        <f t="shared" si="135"/>
        <v/>
      </c>
      <c r="Q1086" s="65" t="str">
        <f t="shared" si="136"/>
        <v/>
      </c>
      <c r="R1086" s="66" t="str">
        <f t="shared" si="137"/>
        <v/>
      </c>
      <c r="S1086" s="65" t="str">
        <f t="shared" si="138"/>
        <v/>
      </c>
    </row>
    <row r="1087" spans="10:19" x14ac:dyDescent="0.2">
      <c r="J1087" s="47">
        <v>1078</v>
      </c>
      <c r="K1087" s="49"/>
      <c r="L1087" s="43">
        <f t="shared" si="131"/>
        <v>14.595847388345694</v>
      </c>
      <c r="M1087" s="44">
        <f t="shared" si="133"/>
        <v>4.2625465903387856E-4</v>
      </c>
      <c r="N1087" s="53">
        <f t="shared" si="132"/>
        <v>1.8614646364328635E-2</v>
      </c>
      <c r="O1087" s="54">
        <f t="shared" si="134"/>
        <v>232</v>
      </c>
      <c r="P1087" s="63" t="str">
        <f t="shared" si="135"/>
        <v/>
      </c>
      <c r="Q1087" s="65" t="str">
        <f t="shared" si="136"/>
        <v/>
      </c>
      <c r="R1087" s="66" t="str">
        <f t="shared" si="137"/>
        <v/>
      </c>
      <c r="S1087" s="65" t="str">
        <f t="shared" si="138"/>
        <v/>
      </c>
    </row>
    <row r="1088" spans="10:19" x14ac:dyDescent="0.2">
      <c r="J1088" s="47">
        <v>1079</v>
      </c>
      <c r="K1088" s="49"/>
      <c r="L1088" s="43">
        <f t="shared" si="131"/>
        <v>14.596272464485468</v>
      </c>
      <c r="M1088" s="44">
        <f t="shared" si="133"/>
        <v>4.2389978401170136E-4</v>
      </c>
      <c r="N1088" s="53">
        <f t="shared" si="132"/>
        <v>1.8511746853377531E-2</v>
      </c>
      <c r="O1088" s="54">
        <f t="shared" si="134"/>
        <v>233</v>
      </c>
      <c r="P1088" s="63" t="str">
        <f t="shared" si="135"/>
        <v/>
      </c>
      <c r="Q1088" s="65" t="str">
        <f t="shared" si="136"/>
        <v/>
      </c>
      <c r="R1088" s="66" t="str">
        <f t="shared" si="137"/>
        <v/>
      </c>
      <c r="S1088" s="65" t="str">
        <f t="shared" si="138"/>
        <v/>
      </c>
    </row>
    <row r="1089" spans="10:19" x14ac:dyDescent="0.2">
      <c r="J1089" s="47">
        <v>1080</v>
      </c>
      <c r="K1089" s="49"/>
      <c r="L1089" s="43">
        <f t="shared" si="131"/>
        <v>14.596695192228943</v>
      </c>
      <c r="M1089" s="44">
        <f t="shared" si="133"/>
        <v>4.2155785466813984E-4</v>
      </c>
      <c r="N1089" s="53">
        <f t="shared" si="132"/>
        <v>1.8409413701851562E-2</v>
      </c>
      <c r="O1089" s="54">
        <f t="shared" si="134"/>
        <v>234</v>
      </c>
      <c r="P1089" s="63" t="str">
        <f t="shared" si="135"/>
        <v/>
      </c>
      <c r="Q1089" s="65" t="str">
        <f t="shared" si="136"/>
        <v/>
      </c>
      <c r="R1089" s="66" t="str">
        <f t="shared" si="137"/>
        <v/>
      </c>
      <c r="S1089" s="65" t="str">
        <f t="shared" si="138"/>
        <v/>
      </c>
    </row>
    <row r="1090" spans="10:19" x14ac:dyDescent="0.2">
      <c r="J1090" s="47">
        <v>1081</v>
      </c>
      <c r="K1090" s="49"/>
      <c r="L1090" s="43">
        <f t="shared" si="131"/>
        <v>14.597115584486538</v>
      </c>
      <c r="M1090" s="44">
        <f t="shared" si="133"/>
        <v>4.1922880054265832E-4</v>
      </c>
      <c r="N1090" s="53">
        <f t="shared" si="132"/>
        <v>1.8307643819653663E-2</v>
      </c>
      <c r="O1090" s="54">
        <f t="shared" si="134"/>
        <v>235</v>
      </c>
      <c r="P1090" s="63" t="str">
        <f t="shared" si="135"/>
        <v/>
      </c>
      <c r="Q1090" s="65" t="str">
        <f t="shared" si="136"/>
        <v/>
      </c>
      <c r="R1090" s="66" t="str">
        <f t="shared" si="137"/>
        <v/>
      </c>
      <c r="S1090" s="65" t="str">
        <f t="shared" si="138"/>
        <v/>
      </c>
    </row>
    <row r="1091" spans="10:19" x14ac:dyDescent="0.2">
      <c r="J1091" s="47">
        <v>1082</v>
      </c>
      <c r="K1091" s="49"/>
      <c r="L1091" s="43">
        <f t="shared" si="131"/>
        <v>14.597533654098401</v>
      </c>
      <c r="M1091" s="44">
        <f t="shared" si="133"/>
        <v>4.1691255155040384E-4</v>
      </c>
      <c r="N1091" s="53">
        <f t="shared" si="132"/>
        <v>1.8206434133222871E-2</v>
      </c>
      <c r="O1091" s="54">
        <f t="shared" si="134"/>
        <v>236</v>
      </c>
      <c r="P1091" s="63" t="str">
        <f t="shared" si="135"/>
        <v/>
      </c>
      <c r="Q1091" s="65" t="str">
        <f t="shared" si="136"/>
        <v/>
      </c>
      <c r="R1091" s="66" t="str">
        <f t="shared" si="137"/>
        <v/>
      </c>
      <c r="S1091" s="65" t="str">
        <f t="shared" si="138"/>
        <v/>
      </c>
    </row>
    <row r="1092" spans="10:19" x14ac:dyDescent="0.2">
      <c r="J1092" s="47">
        <v>1083</v>
      </c>
      <c r="K1092" s="49"/>
      <c r="L1092" s="43">
        <f t="shared" si="131"/>
        <v>14.597949413834773</v>
      </c>
      <c r="M1092" s="44">
        <f t="shared" si="133"/>
        <v>4.1460903798028854E-4</v>
      </c>
      <c r="N1092" s="53">
        <f t="shared" si="132"/>
        <v>1.8105781585514791E-2</v>
      </c>
      <c r="O1092" s="54">
        <f t="shared" si="134"/>
        <v>237</v>
      </c>
      <c r="P1092" s="63" t="str">
        <f t="shared" si="135"/>
        <v/>
      </c>
      <c r="Q1092" s="65" t="str">
        <f t="shared" si="136"/>
        <v/>
      </c>
      <c r="R1092" s="66" t="str">
        <f t="shared" si="137"/>
        <v/>
      </c>
      <c r="S1092" s="65" t="str">
        <f t="shared" si="138"/>
        <v/>
      </c>
    </row>
    <row r="1093" spans="10:19" x14ac:dyDescent="0.2">
      <c r="J1093" s="47">
        <v>1084</v>
      </c>
      <c r="K1093" s="49"/>
      <c r="L1093" s="43">
        <f t="shared" si="131"/>
        <v>14.598362876396381</v>
      </c>
      <c r="M1093" s="44">
        <f t="shared" si="133"/>
        <v>4.1231819049308274E-4</v>
      </c>
      <c r="N1093" s="53">
        <f t="shared" si="132"/>
        <v>1.8005683135829287E-2</v>
      </c>
      <c r="O1093" s="54">
        <f t="shared" si="134"/>
        <v>238</v>
      </c>
      <c r="P1093" s="63" t="str">
        <f t="shared" si="135"/>
        <v/>
      </c>
      <c r="Q1093" s="65" t="str">
        <f t="shared" si="136"/>
        <v/>
      </c>
      <c r="R1093" s="66" t="str">
        <f t="shared" si="137"/>
        <v/>
      </c>
      <c r="S1093" s="65" t="str">
        <f t="shared" si="138"/>
        <v/>
      </c>
    </row>
    <row r="1094" spans="10:19" x14ac:dyDescent="0.2">
      <c r="J1094" s="47">
        <v>1085</v>
      </c>
      <c r="K1094" s="49"/>
      <c r="L1094" s="43">
        <f t="shared" si="131"/>
        <v>14.598774054414795</v>
      </c>
      <c r="M1094" s="44">
        <f t="shared" si="133"/>
        <v>4.1003994011951642E-4</v>
      </c>
      <c r="N1094" s="53">
        <f t="shared" si="132"/>
        <v>1.79061357598016E-2</v>
      </c>
      <c r="O1094" s="54">
        <f t="shared" si="134"/>
        <v>239</v>
      </c>
      <c r="P1094" s="63" t="str">
        <f t="shared" si="135"/>
        <v/>
      </c>
      <c r="Q1094" s="65" t="str">
        <f t="shared" si="136"/>
        <v/>
      </c>
      <c r="R1094" s="66" t="str">
        <f t="shared" si="137"/>
        <v/>
      </c>
      <c r="S1094" s="65" t="str">
        <f t="shared" si="138"/>
        <v/>
      </c>
    </row>
    <row r="1095" spans="10:19" x14ac:dyDescent="0.2">
      <c r="J1095" s="47">
        <v>1086</v>
      </c>
      <c r="K1095" s="49"/>
      <c r="L1095" s="43">
        <f t="shared" si="131"/>
        <v>14.599182960452787</v>
      </c>
      <c r="M1095" s="44">
        <f t="shared" si="133"/>
        <v>4.077742182583887E-4</v>
      </c>
      <c r="N1095" s="53">
        <f t="shared" si="132"/>
        <v>1.780713644928511E-2</v>
      </c>
      <c r="O1095" s="54">
        <f t="shared" si="134"/>
        <v>240</v>
      </c>
      <c r="P1095" s="63" t="str">
        <f t="shared" si="135"/>
        <v/>
      </c>
      <c r="Q1095" s="65" t="str">
        <f t="shared" si="136"/>
        <v/>
      </c>
      <c r="R1095" s="66" t="str">
        <f t="shared" si="137"/>
        <v/>
      </c>
      <c r="S1095" s="65" t="str">
        <f t="shared" si="138"/>
        <v/>
      </c>
    </row>
    <row r="1096" spans="10:19" x14ac:dyDescent="0.2">
      <c r="J1096" s="47">
        <v>1087</v>
      </c>
      <c r="K1096" s="49"/>
      <c r="L1096" s="43">
        <f t="shared" si="131"/>
        <v>14.599589607004734</v>
      </c>
      <c r="M1096" s="44">
        <f t="shared" si="133"/>
        <v>4.0552095667468861E-4</v>
      </c>
      <c r="N1096" s="53">
        <f t="shared" si="132"/>
        <v>1.7708682212248306E-2</v>
      </c>
      <c r="O1096" s="54">
        <f t="shared" si="134"/>
        <v>241</v>
      </c>
      <c r="P1096" s="63" t="str">
        <f t="shared" si="135"/>
        <v/>
      </c>
      <c r="Q1096" s="65" t="str">
        <f t="shared" si="136"/>
        <v/>
      </c>
      <c r="R1096" s="66" t="str">
        <f t="shared" si="137"/>
        <v/>
      </c>
      <c r="S1096" s="65" t="str">
        <f t="shared" si="138"/>
        <v/>
      </c>
    </row>
    <row r="1097" spans="10:19" x14ac:dyDescent="0.2">
      <c r="J1097" s="47">
        <v>1088</v>
      </c>
      <c r="K1097" s="49"/>
      <c r="L1097" s="43">
        <f t="shared" ref="L1097:L1160" si="139">$F$39*TANH($F$40*J1097/$F$39)-$F$41</f>
        <v>14.599994006496933</v>
      </c>
      <c r="M1097" s="44">
        <f t="shared" si="133"/>
        <v>4.0328008749771871E-4</v>
      </c>
      <c r="N1097" s="53">
        <f t="shared" ref="N1097:N1160" si="140">(L1147-L1097)</f>
        <v>1.7610770072744586E-2</v>
      </c>
      <c r="O1097" s="54">
        <f t="shared" si="134"/>
        <v>242</v>
      </c>
      <c r="P1097" s="63" t="str">
        <f t="shared" si="135"/>
        <v/>
      </c>
      <c r="Q1097" s="65" t="str">
        <f t="shared" si="136"/>
        <v/>
      </c>
      <c r="R1097" s="66" t="str">
        <f t="shared" si="137"/>
        <v/>
      </c>
      <c r="S1097" s="65" t="str">
        <f t="shared" si="138"/>
        <v/>
      </c>
    </row>
    <row r="1098" spans="10:19" x14ac:dyDescent="0.2">
      <c r="J1098" s="47">
        <v>1089</v>
      </c>
      <c r="K1098" s="49"/>
      <c r="L1098" s="43">
        <f t="shared" si="139"/>
        <v>14.600396171288022</v>
      </c>
      <c r="M1098" s="44">
        <f t="shared" ref="M1098:M1161" si="141">$F$40*(1/COSH($F$40*J1098/$F$39))^2</f>
        <v>4.0105154321923617E-4</v>
      </c>
      <c r="N1098" s="53">
        <f t="shared" si="140"/>
        <v>1.7513397070761272E-2</v>
      </c>
      <c r="O1098" s="54">
        <f t="shared" ref="O1098:O1161" si="142">IF(N1098&lt;=$B$48,1+O1097,0)</f>
        <v>243</v>
      </c>
      <c r="P1098" s="63" t="str">
        <f t="shared" ref="P1098:P1161" si="143">IF(J1098&lt;=$F$43,J1098,"")</f>
        <v/>
      </c>
      <c r="Q1098" s="65" t="str">
        <f t="shared" ref="Q1098:Q1161" si="144">IF(J1098&lt;=$F$43,L1098,"")</f>
        <v/>
      </c>
      <c r="R1098" s="66" t="str">
        <f t="shared" ref="R1098:R1161" si="145">IF(AND(J1098&gt;=$F$43,J1098&lt;=200),J1098,"")</f>
        <v/>
      </c>
      <c r="S1098" s="65" t="str">
        <f t="shared" ref="S1098:S1161" si="146">IF(AND(J1098&gt;=$F$43,J1098&lt;=200),L1098,"")</f>
        <v/>
      </c>
    </row>
    <row r="1099" spans="10:19" x14ac:dyDescent="0.2">
      <c r="J1099" s="47">
        <v>1090</v>
      </c>
      <c r="K1099" s="49"/>
      <c r="L1099" s="43">
        <f t="shared" si="139"/>
        <v>14.600796113669286</v>
      </c>
      <c r="M1099" s="44">
        <f t="shared" si="141"/>
        <v>3.9883525669159414E-4</v>
      </c>
      <c r="N1099" s="53">
        <f t="shared" si="140"/>
        <v>1.7416560262203618E-2</v>
      </c>
      <c r="O1099" s="54">
        <f t="shared" si="142"/>
        <v>244</v>
      </c>
      <c r="P1099" s="63" t="str">
        <f t="shared" si="143"/>
        <v/>
      </c>
      <c r="Q1099" s="65" t="str">
        <f t="shared" si="144"/>
        <v/>
      </c>
      <c r="R1099" s="66" t="str">
        <f t="shared" si="145"/>
        <v/>
      </c>
      <c r="S1099" s="65" t="str">
        <f t="shared" si="146"/>
        <v/>
      </c>
    </row>
    <row r="1100" spans="10:19" x14ac:dyDescent="0.2">
      <c r="J1100" s="47">
        <v>1091</v>
      </c>
      <c r="K1100" s="49"/>
      <c r="L1100" s="43">
        <f t="shared" si="139"/>
        <v>14.601193845865058</v>
      </c>
      <c r="M1100" s="44">
        <f t="shared" si="141"/>
        <v>3.9663116112589642E-4</v>
      </c>
      <c r="N1100" s="53">
        <f t="shared" si="140"/>
        <v>1.732025671876869E-2</v>
      </c>
      <c r="O1100" s="54">
        <f t="shared" si="142"/>
        <v>245</v>
      </c>
      <c r="P1100" s="63" t="str">
        <f t="shared" si="143"/>
        <v/>
      </c>
      <c r="Q1100" s="65" t="str">
        <f t="shared" si="144"/>
        <v/>
      </c>
      <c r="R1100" s="66" t="str">
        <f t="shared" si="145"/>
        <v/>
      </c>
      <c r="S1100" s="65" t="str">
        <f t="shared" si="146"/>
        <v/>
      </c>
    </row>
    <row r="1101" spans="10:19" x14ac:dyDescent="0.2">
      <c r="J1101" s="47">
        <v>1092</v>
      </c>
      <c r="K1101" s="49"/>
      <c r="L1101" s="43">
        <f t="shared" si="139"/>
        <v>14.601589380033042</v>
      </c>
      <c r="M1101" s="44">
        <f t="shared" si="141"/>
        <v>3.9443919009015852E-4</v>
      </c>
      <c r="N1101" s="53">
        <f t="shared" si="140"/>
        <v>1.7224483527883194E-2</v>
      </c>
      <c r="O1101" s="54">
        <f t="shared" si="142"/>
        <v>246</v>
      </c>
      <c r="P1101" s="63" t="str">
        <f t="shared" si="143"/>
        <v/>
      </c>
      <c r="Q1101" s="65" t="str">
        <f t="shared" si="144"/>
        <v/>
      </c>
      <c r="R1101" s="66" t="str">
        <f t="shared" si="145"/>
        <v/>
      </c>
      <c r="S1101" s="65" t="str">
        <f t="shared" si="146"/>
        <v/>
      </c>
    </row>
    <row r="1102" spans="10:19" x14ac:dyDescent="0.2">
      <c r="J1102" s="47">
        <v>1093</v>
      </c>
      <c r="K1102" s="49"/>
      <c r="L1102" s="43">
        <f t="shared" si="139"/>
        <v>14.601982728264719</v>
      </c>
      <c r="M1102" s="44">
        <f t="shared" si="141"/>
        <v>3.9225927750747978E-4</v>
      </c>
      <c r="N1102" s="53">
        <f t="shared" si="140"/>
        <v>1.7129237792593344E-2</v>
      </c>
      <c r="O1102" s="54">
        <f t="shared" si="142"/>
        <v>247</v>
      </c>
      <c r="P1102" s="63" t="str">
        <f t="shared" si="143"/>
        <v/>
      </c>
      <c r="Q1102" s="65" t="str">
        <f t="shared" si="144"/>
        <v/>
      </c>
      <c r="R1102" s="66" t="str">
        <f t="shared" si="145"/>
        <v/>
      </c>
      <c r="S1102" s="65" t="str">
        <f t="shared" si="146"/>
        <v/>
      </c>
    </row>
    <row r="1103" spans="10:19" x14ac:dyDescent="0.2">
      <c r="J1103" s="47">
        <v>1094</v>
      </c>
      <c r="K1103" s="49"/>
      <c r="L1103" s="43">
        <f t="shared" si="139"/>
        <v>14.602373902585631</v>
      </c>
      <c r="M1103" s="44">
        <f t="shared" si="141"/>
        <v>3.9009135765422E-4</v>
      </c>
      <c r="N1103" s="53">
        <f t="shared" si="140"/>
        <v>1.7034516631548868E-2</v>
      </c>
      <c r="O1103" s="54">
        <f t="shared" si="142"/>
        <v>248</v>
      </c>
      <c r="P1103" s="63" t="str">
        <f t="shared" si="143"/>
        <v/>
      </c>
      <c r="Q1103" s="65" t="str">
        <f t="shared" si="144"/>
        <v/>
      </c>
      <c r="R1103" s="66" t="str">
        <f t="shared" si="145"/>
        <v/>
      </c>
      <c r="S1103" s="65" t="str">
        <f t="shared" si="146"/>
        <v/>
      </c>
    </row>
    <row r="1104" spans="10:19" x14ac:dyDescent="0.2">
      <c r="J1104" s="47">
        <v>1095</v>
      </c>
      <c r="K1104" s="49"/>
      <c r="L1104" s="43">
        <f t="shared" si="139"/>
        <v>14.602762914955811</v>
      </c>
      <c r="M1104" s="44">
        <f t="shared" si="141"/>
        <v>3.8793536515819026E-4</v>
      </c>
      <c r="N1104" s="53">
        <f t="shared" si="140"/>
        <v>1.6940317178837816E-2</v>
      </c>
      <c r="O1104" s="54">
        <f t="shared" si="142"/>
        <v>249</v>
      </c>
      <c r="P1104" s="63" t="str">
        <f t="shared" si="143"/>
        <v/>
      </c>
      <c r="Q1104" s="65" t="str">
        <f t="shared" si="144"/>
        <v/>
      </c>
      <c r="R1104" s="66" t="str">
        <f t="shared" si="145"/>
        <v/>
      </c>
      <c r="S1104" s="65" t="str">
        <f t="shared" si="146"/>
        <v/>
      </c>
    </row>
    <row r="1105" spans="10:19" x14ac:dyDescent="0.2">
      <c r="J1105" s="47">
        <v>1096</v>
      </c>
      <c r="K1105" s="49"/>
      <c r="L1105" s="43">
        <f t="shared" si="139"/>
        <v>14.603149777270055</v>
      </c>
      <c r="M1105" s="44">
        <f t="shared" si="141"/>
        <v>3.8579123499684389E-4</v>
      </c>
      <c r="N1105" s="53">
        <f t="shared" si="140"/>
        <v>1.6846636583984775E-2</v>
      </c>
      <c r="O1105" s="54">
        <f t="shared" si="142"/>
        <v>250</v>
      </c>
      <c r="P1105" s="63" t="str">
        <f t="shared" si="143"/>
        <v/>
      </c>
      <c r="Q1105" s="65" t="str">
        <f t="shared" si="144"/>
        <v/>
      </c>
      <c r="R1105" s="66" t="str">
        <f t="shared" si="145"/>
        <v/>
      </c>
      <c r="S1105" s="65" t="str">
        <f t="shared" si="146"/>
        <v/>
      </c>
    </row>
    <row r="1106" spans="10:19" x14ac:dyDescent="0.2">
      <c r="J1106" s="47">
        <v>1097</v>
      </c>
      <c r="K1106" s="49"/>
      <c r="L1106" s="43">
        <f t="shared" si="139"/>
        <v>14.603534501358348</v>
      </c>
      <c r="M1106" s="44">
        <f t="shared" si="141"/>
        <v>3.8365890249548627E-4</v>
      </c>
      <c r="N1106" s="53">
        <f t="shared" si="140"/>
        <v>1.6753472011796333E-2</v>
      </c>
      <c r="O1106" s="54">
        <f t="shared" si="142"/>
        <v>251</v>
      </c>
      <c r="P1106" s="63" t="str">
        <f t="shared" si="143"/>
        <v/>
      </c>
      <c r="Q1106" s="65" t="str">
        <f t="shared" si="144"/>
        <v/>
      </c>
      <c r="R1106" s="66" t="str">
        <f t="shared" si="145"/>
        <v/>
      </c>
      <c r="S1106" s="65" t="str">
        <f t="shared" si="146"/>
        <v/>
      </c>
    </row>
    <row r="1107" spans="10:19" x14ac:dyDescent="0.2">
      <c r="J1107" s="47">
        <v>1098</v>
      </c>
      <c r="K1107" s="49"/>
      <c r="L1107" s="43">
        <f t="shared" si="139"/>
        <v>14.603917098986154</v>
      </c>
      <c r="M1107" s="44">
        <f t="shared" si="141"/>
        <v>3.8153830332548388E-4</v>
      </c>
      <c r="N1107" s="53">
        <f t="shared" si="140"/>
        <v>1.6660820642345087E-2</v>
      </c>
      <c r="O1107" s="54">
        <f t="shared" si="142"/>
        <v>252</v>
      </c>
      <c r="P1107" s="63" t="str">
        <f t="shared" si="143"/>
        <v/>
      </c>
      <c r="Q1107" s="65" t="str">
        <f t="shared" si="144"/>
        <v/>
      </c>
      <c r="R1107" s="66" t="str">
        <f t="shared" si="145"/>
        <v/>
      </c>
      <c r="S1107" s="65" t="str">
        <f t="shared" si="146"/>
        <v/>
      </c>
    </row>
    <row r="1108" spans="10:19" x14ac:dyDescent="0.2">
      <c r="J1108" s="47">
        <v>1099</v>
      </c>
      <c r="K1108" s="49"/>
      <c r="L1108" s="43">
        <f t="shared" si="139"/>
        <v>14.604297581854778</v>
      </c>
      <c r="M1108" s="44">
        <f t="shared" si="141"/>
        <v>3.7942937350248559E-4</v>
      </c>
      <c r="N1108" s="53">
        <f t="shared" si="140"/>
        <v>1.6568679670861286E-2</v>
      </c>
      <c r="O1108" s="54">
        <f t="shared" si="142"/>
        <v>253</v>
      </c>
      <c r="P1108" s="63" t="str">
        <f t="shared" si="143"/>
        <v/>
      </c>
      <c r="Q1108" s="65" t="str">
        <f t="shared" si="144"/>
        <v/>
      </c>
      <c r="R1108" s="66" t="str">
        <f t="shared" si="145"/>
        <v/>
      </c>
      <c r="S1108" s="65" t="str">
        <f t="shared" si="146"/>
        <v/>
      </c>
    </row>
    <row r="1109" spans="10:19" x14ac:dyDescent="0.2">
      <c r="J1109" s="47">
        <v>1100</v>
      </c>
      <c r="K1109" s="49"/>
      <c r="L1109" s="43">
        <f t="shared" si="139"/>
        <v>14.604675961601723</v>
      </c>
      <c r="M1109" s="44">
        <f t="shared" si="141"/>
        <v>3.773320493846547E-4</v>
      </c>
      <c r="N1109" s="53">
        <f t="shared" si="140"/>
        <v>1.6477046307658227E-2</v>
      </c>
      <c r="O1109" s="54">
        <f t="shared" si="142"/>
        <v>254</v>
      </c>
      <c r="P1109" s="63" t="str">
        <f t="shared" si="143"/>
        <v/>
      </c>
      <c r="Q1109" s="65" t="str">
        <f t="shared" si="144"/>
        <v/>
      </c>
      <c r="R1109" s="66" t="str">
        <f t="shared" si="145"/>
        <v/>
      </c>
      <c r="S1109" s="65" t="str">
        <f t="shared" si="146"/>
        <v/>
      </c>
    </row>
    <row r="1110" spans="10:19" x14ac:dyDescent="0.2">
      <c r="J1110" s="47">
        <v>1101</v>
      </c>
      <c r="K1110" s="49"/>
      <c r="L1110" s="43">
        <f t="shared" si="139"/>
        <v>14.605052249801016</v>
      </c>
      <c r="M1110" s="44">
        <f t="shared" si="141"/>
        <v>3.752462676709037E-4</v>
      </c>
      <c r="N1110" s="53">
        <f t="shared" si="140"/>
        <v>1.6385917778043435E-2</v>
      </c>
      <c r="O1110" s="54">
        <f t="shared" si="142"/>
        <v>255</v>
      </c>
      <c r="P1110" s="63" t="str">
        <f t="shared" si="143"/>
        <v/>
      </c>
      <c r="Q1110" s="65" t="str">
        <f t="shared" si="144"/>
        <v/>
      </c>
      <c r="R1110" s="66" t="str">
        <f t="shared" si="145"/>
        <v/>
      </c>
      <c r="S1110" s="65" t="str">
        <f t="shared" si="146"/>
        <v/>
      </c>
    </row>
    <row r="1111" spans="10:19" x14ac:dyDescent="0.2">
      <c r="J1111" s="47">
        <v>1102</v>
      </c>
      <c r="K1111" s="49"/>
      <c r="L1111" s="43">
        <f t="shared" si="139"/>
        <v>14.605426457963544</v>
      </c>
      <c r="M1111" s="44">
        <f t="shared" si="141"/>
        <v>3.7317196539914148E-4</v>
      </c>
      <c r="N1111" s="53">
        <f t="shared" si="140"/>
        <v>1.6295291322267147E-2</v>
      </c>
      <c r="O1111" s="54">
        <f t="shared" si="142"/>
        <v>256</v>
      </c>
      <c r="P1111" s="63" t="str">
        <f t="shared" si="143"/>
        <v/>
      </c>
      <c r="Q1111" s="65" t="str">
        <f t="shared" si="144"/>
        <v/>
      </c>
      <c r="R1111" s="66" t="str">
        <f t="shared" si="145"/>
        <v/>
      </c>
      <c r="S1111" s="65" t="str">
        <f t="shared" si="146"/>
        <v/>
      </c>
    </row>
    <row r="1112" spans="10:19" x14ac:dyDescent="0.2">
      <c r="J1112" s="47">
        <v>1103</v>
      </c>
      <c r="K1112" s="49"/>
      <c r="L1112" s="43">
        <f t="shared" si="139"/>
        <v>14.605798597537413</v>
      </c>
      <c r="M1112" s="44">
        <f t="shared" si="141"/>
        <v>3.7110907994452669E-4</v>
      </c>
      <c r="N1112" s="53">
        <f t="shared" si="140"/>
        <v>1.6205164195421062E-2</v>
      </c>
      <c r="O1112" s="54">
        <f t="shared" si="142"/>
        <v>257</v>
      </c>
      <c r="P1112" s="63" t="str">
        <f t="shared" si="143"/>
        <v/>
      </c>
      <c r="Q1112" s="65" t="str">
        <f t="shared" si="144"/>
        <v/>
      </c>
      <c r="R1112" s="66" t="str">
        <f t="shared" si="145"/>
        <v/>
      </c>
      <c r="S1112" s="65" t="str">
        <f t="shared" si="146"/>
        <v/>
      </c>
    </row>
    <row r="1113" spans="10:19" x14ac:dyDescent="0.2">
      <c r="J1113" s="47">
        <v>1104</v>
      </c>
      <c r="K1113" s="49"/>
      <c r="L1113" s="43">
        <f t="shared" si="139"/>
        <v>14.606168679908269</v>
      </c>
      <c r="M1113" s="44">
        <f t="shared" si="141"/>
        <v>3.6905754901773194E-4</v>
      </c>
      <c r="N1113" s="53">
        <f t="shared" si="140"/>
        <v>1.611553366735663E-2</v>
      </c>
      <c r="O1113" s="54">
        <f t="shared" si="142"/>
        <v>258</v>
      </c>
      <c r="P1113" s="63" t="str">
        <f t="shared" si="143"/>
        <v/>
      </c>
      <c r="Q1113" s="65" t="str">
        <f t="shared" si="144"/>
        <v/>
      </c>
      <c r="R1113" s="66" t="str">
        <f t="shared" si="145"/>
        <v/>
      </c>
      <c r="S1113" s="65" t="str">
        <f t="shared" si="146"/>
        <v/>
      </c>
    </row>
    <row r="1114" spans="10:19" x14ac:dyDescent="0.2">
      <c r="J1114" s="47">
        <v>1105</v>
      </c>
      <c r="K1114" s="49"/>
      <c r="L1114" s="43">
        <f t="shared" si="139"/>
        <v>14.606536716399637</v>
      </c>
      <c r="M1114" s="44">
        <f t="shared" si="141"/>
        <v>3.6701731066321252E-4</v>
      </c>
      <c r="N1114" s="53">
        <f t="shared" si="140"/>
        <v>1.6026397022633532E-2</v>
      </c>
      <c r="O1114" s="54">
        <f t="shared" si="142"/>
        <v>259</v>
      </c>
      <c r="P1114" s="63" t="str">
        <f t="shared" si="143"/>
        <v/>
      </c>
      <c r="Q1114" s="65" t="str">
        <f t="shared" si="144"/>
        <v/>
      </c>
      <c r="R1114" s="66" t="str">
        <f t="shared" si="145"/>
        <v/>
      </c>
      <c r="S1114" s="65" t="str">
        <f t="shared" si="146"/>
        <v/>
      </c>
    </row>
    <row r="1115" spans="10:19" x14ac:dyDescent="0.2">
      <c r="J1115" s="47">
        <v>1106</v>
      </c>
      <c r="K1115" s="49"/>
      <c r="L1115" s="43">
        <f t="shared" si="139"/>
        <v>14.606902718273242</v>
      </c>
      <c r="M1115" s="44">
        <f t="shared" si="141"/>
        <v>3.6498830325748641E-4</v>
      </c>
      <c r="N1115" s="53">
        <f t="shared" si="140"/>
        <v>1.5937751560430868E-2</v>
      </c>
      <c r="O1115" s="54">
        <f t="shared" si="142"/>
        <v>260</v>
      </c>
      <c r="P1115" s="63" t="str">
        <f t="shared" si="143"/>
        <v/>
      </c>
      <c r="Q1115" s="65" t="str">
        <f t="shared" si="144"/>
        <v/>
      </c>
      <c r="R1115" s="66" t="str">
        <f t="shared" si="145"/>
        <v/>
      </c>
      <c r="S1115" s="65" t="str">
        <f t="shared" si="146"/>
        <v/>
      </c>
    </row>
    <row r="1116" spans="10:19" x14ac:dyDescent="0.2">
      <c r="J1116" s="47">
        <v>1107</v>
      </c>
      <c r="K1116" s="49"/>
      <c r="L1116" s="43">
        <f t="shared" si="139"/>
        <v>14.607266696729365</v>
      </c>
      <c r="M1116" s="44">
        <f t="shared" si="141"/>
        <v>3.6297046550741918E-4</v>
      </c>
      <c r="N1116" s="53">
        <f t="shared" si="140"/>
        <v>1.5849594594461891E-2</v>
      </c>
      <c r="O1116" s="54">
        <f t="shared" si="142"/>
        <v>261</v>
      </c>
      <c r="P1116" s="63" t="str">
        <f t="shared" si="143"/>
        <v/>
      </c>
      <c r="Q1116" s="65" t="str">
        <f t="shared" si="144"/>
        <v/>
      </c>
      <c r="R1116" s="66" t="str">
        <f t="shared" si="145"/>
        <v/>
      </c>
      <c r="S1116" s="65" t="str">
        <f t="shared" si="146"/>
        <v/>
      </c>
    </row>
    <row r="1117" spans="10:19" x14ac:dyDescent="0.2">
      <c r="J1117" s="47">
        <v>1108</v>
      </c>
      <c r="K1117" s="49"/>
      <c r="L1117" s="43">
        <f t="shared" si="139"/>
        <v>14.60762866290715</v>
      </c>
      <c r="M1117" s="44">
        <f t="shared" si="141"/>
        <v>3.609637364485224E-4</v>
      </c>
      <c r="N1117" s="53">
        <f t="shared" si="140"/>
        <v>1.5761923452904725E-2</v>
      </c>
      <c r="O1117" s="54">
        <f t="shared" si="142"/>
        <v>262</v>
      </c>
      <c r="P1117" s="63" t="str">
        <f t="shared" si="143"/>
        <v/>
      </c>
      <c r="Q1117" s="65" t="str">
        <f t="shared" si="144"/>
        <v/>
      </c>
      <c r="R1117" s="66" t="str">
        <f t="shared" si="145"/>
        <v/>
      </c>
      <c r="S1117" s="65" t="str">
        <f t="shared" si="146"/>
        <v/>
      </c>
    </row>
    <row r="1118" spans="10:19" x14ac:dyDescent="0.2">
      <c r="J1118" s="47">
        <v>1109</v>
      </c>
      <c r="K1118" s="49"/>
      <c r="L1118" s="43">
        <f t="shared" si="139"/>
        <v>14.607988627884946</v>
      </c>
      <c r="M1118" s="44">
        <f t="shared" si="141"/>
        <v>3.5896805544325343E-4</v>
      </c>
      <c r="N1118" s="53">
        <f t="shared" si="140"/>
        <v>1.5674735478340196E-2</v>
      </c>
      <c r="O1118" s="54">
        <f t="shared" si="142"/>
        <v>263</v>
      </c>
      <c r="P1118" s="63" t="str">
        <f t="shared" si="143"/>
        <v/>
      </c>
      <c r="Q1118" s="65" t="str">
        <f t="shared" si="144"/>
        <v/>
      </c>
      <c r="R1118" s="66" t="str">
        <f t="shared" si="145"/>
        <v/>
      </c>
      <c r="S1118" s="65" t="str">
        <f t="shared" si="146"/>
        <v/>
      </c>
    </row>
    <row r="1119" spans="10:19" x14ac:dyDescent="0.2">
      <c r="J1119" s="47">
        <v>1110</v>
      </c>
      <c r="K1119" s="49"/>
      <c r="L1119" s="43">
        <f t="shared" si="139"/>
        <v>14.608346602680616</v>
      </c>
      <c r="M1119" s="44">
        <f t="shared" si="141"/>
        <v>3.5698336217932674E-4</v>
      </c>
      <c r="N1119" s="53">
        <f t="shared" si="140"/>
        <v>1.5588028027657685E-2</v>
      </c>
      <c r="O1119" s="54">
        <f t="shared" si="142"/>
        <v>264</v>
      </c>
      <c r="P1119" s="63" t="str">
        <f t="shared" si="143"/>
        <v/>
      </c>
      <c r="Q1119" s="65" t="str">
        <f t="shared" si="144"/>
        <v/>
      </c>
      <c r="R1119" s="66" t="str">
        <f t="shared" si="145"/>
        <v/>
      </c>
      <c r="S1119" s="65" t="str">
        <f t="shared" si="146"/>
        <v/>
      </c>
    </row>
    <row r="1120" spans="10:19" x14ac:dyDescent="0.2">
      <c r="J1120" s="47">
        <v>1111</v>
      </c>
      <c r="K1120" s="49"/>
      <c r="L1120" s="43">
        <f t="shared" si="139"/>
        <v>14.608702598251881</v>
      </c>
      <c r="M1120" s="44">
        <f t="shared" si="141"/>
        <v>3.5500959666803506E-4</v>
      </c>
      <c r="N1120" s="53">
        <f t="shared" si="140"/>
        <v>1.5501798471984074E-2</v>
      </c>
      <c r="O1120" s="54">
        <f t="shared" si="142"/>
        <v>265</v>
      </c>
      <c r="P1120" s="63" t="str">
        <f t="shared" si="143"/>
        <v/>
      </c>
      <c r="Q1120" s="65" t="str">
        <f t="shared" si="144"/>
        <v/>
      </c>
      <c r="R1120" s="66" t="str">
        <f t="shared" si="145"/>
        <v/>
      </c>
      <c r="S1120" s="65" t="str">
        <f t="shared" si="146"/>
        <v/>
      </c>
    </row>
    <row r="1121" spans="10:19" x14ac:dyDescent="0.2">
      <c r="J1121" s="47">
        <v>1112</v>
      </c>
      <c r="K1121" s="49"/>
      <c r="L1121" s="43">
        <f t="shared" si="139"/>
        <v>14.609056625496645</v>
      </c>
      <c r="M1121" s="44">
        <f t="shared" si="141"/>
        <v>3.5304669924257468E-4</v>
      </c>
      <c r="N1121" s="53">
        <f t="shared" si="140"/>
        <v>1.5416044196607359E-2</v>
      </c>
      <c r="O1121" s="54">
        <f t="shared" si="142"/>
        <v>266</v>
      </c>
      <c r="P1121" s="63" t="str">
        <f t="shared" si="143"/>
        <v/>
      </c>
      <c r="Q1121" s="65" t="str">
        <f t="shared" si="144"/>
        <v/>
      </c>
      <c r="R1121" s="66" t="str">
        <f t="shared" si="145"/>
        <v/>
      </c>
      <c r="S1121" s="65" t="str">
        <f t="shared" si="146"/>
        <v/>
      </c>
    </row>
    <row r="1122" spans="10:19" x14ac:dyDescent="0.2">
      <c r="J1122" s="47">
        <v>1113</v>
      </c>
      <c r="K1122" s="49"/>
      <c r="L1122" s="43">
        <f t="shared" si="139"/>
        <v>14.609408695253279</v>
      </c>
      <c r="M1122" s="44">
        <f t="shared" si="141"/>
        <v>3.5109461055638094E-4</v>
      </c>
      <c r="N1122" s="53">
        <f t="shared" si="140"/>
        <v>1.5330762600939352E-2</v>
      </c>
      <c r="O1122" s="54">
        <f t="shared" si="142"/>
        <v>267</v>
      </c>
      <c r="P1122" s="63" t="str">
        <f t="shared" si="143"/>
        <v/>
      </c>
      <c r="Q1122" s="65" t="str">
        <f t="shared" si="144"/>
        <v/>
      </c>
      <c r="R1122" s="66" t="str">
        <f t="shared" si="145"/>
        <v/>
      </c>
      <c r="S1122" s="65" t="str">
        <f t="shared" si="146"/>
        <v/>
      </c>
    </row>
    <row r="1123" spans="10:19" x14ac:dyDescent="0.2">
      <c r="J1123" s="47">
        <v>1114</v>
      </c>
      <c r="K1123" s="49"/>
      <c r="L1123" s="43">
        <f t="shared" si="139"/>
        <v>14.609758818300987</v>
      </c>
      <c r="M1123" s="44">
        <f t="shared" si="141"/>
        <v>3.491532715814702E-4</v>
      </c>
      <c r="N1123" s="53">
        <f t="shared" si="140"/>
        <v>1.5245951098373567E-2</v>
      </c>
      <c r="O1123" s="54">
        <f t="shared" si="142"/>
        <v>268</v>
      </c>
      <c r="P1123" s="63" t="str">
        <f t="shared" si="143"/>
        <v/>
      </c>
      <c r="Q1123" s="65" t="str">
        <f t="shared" si="144"/>
        <v/>
      </c>
      <c r="R1123" s="66" t="str">
        <f t="shared" si="145"/>
        <v/>
      </c>
      <c r="S1123" s="65" t="str">
        <f t="shared" si="146"/>
        <v/>
      </c>
    </row>
    <row r="1124" spans="10:19" x14ac:dyDescent="0.2">
      <c r="J1124" s="47">
        <v>1115</v>
      </c>
      <c r="K1124" s="49"/>
      <c r="L1124" s="43">
        <f t="shared" si="139"/>
        <v>14.610107005360106</v>
      </c>
      <c r="M1124" s="44">
        <f t="shared" si="141"/>
        <v>3.4722262360679197E-4</v>
      </c>
      <c r="N1124" s="53">
        <f t="shared" si="140"/>
        <v>1.516160711625858E-2</v>
      </c>
      <c r="O1124" s="54">
        <f t="shared" si="142"/>
        <v>269</v>
      </c>
      <c r="P1124" s="63" t="str">
        <f t="shared" si="143"/>
        <v/>
      </c>
      <c r="Q1124" s="65" t="str">
        <f t="shared" si="144"/>
        <v/>
      </c>
      <c r="R1124" s="66" t="str">
        <f t="shared" si="145"/>
        <v/>
      </c>
      <c r="S1124" s="65" t="str">
        <f t="shared" si="146"/>
        <v/>
      </c>
    </row>
    <row r="1125" spans="10:19" x14ac:dyDescent="0.2">
      <c r="J1125" s="47">
        <v>1116</v>
      </c>
      <c r="K1125" s="49"/>
      <c r="L1125" s="43">
        <f t="shared" si="139"/>
        <v>14.610453267092399</v>
      </c>
      <c r="M1125" s="44">
        <f t="shared" si="141"/>
        <v>3.4530260823658731E-4</v>
      </c>
      <c r="N1125" s="53">
        <f t="shared" si="140"/>
        <v>1.5077728095839404E-2</v>
      </c>
      <c r="O1125" s="54">
        <f t="shared" si="142"/>
        <v>270</v>
      </c>
      <c r="P1125" s="63" t="str">
        <f t="shared" si="143"/>
        <v/>
      </c>
      <c r="Q1125" s="65" t="str">
        <f t="shared" si="144"/>
        <v/>
      </c>
      <c r="R1125" s="66" t="str">
        <f t="shared" si="145"/>
        <v/>
      </c>
      <c r="S1125" s="65" t="str">
        <f t="shared" si="146"/>
        <v/>
      </c>
    </row>
    <row r="1126" spans="10:19" x14ac:dyDescent="0.2">
      <c r="J1126" s="47">
        <v>1117</v>
      </c>
      <c r="K1126" s="49"/>
      <c r="L1126" s="43">
        <f t="shared" si="139"/>
        <v>14.610797614101417</v>
      </c>
      <c r="M1126" s="44">
        <f t="shared" si="141"/>
        <v>3.433931673887546E-4</v>
      </c>
      <c r="N1126" s="53">
        <f t="shared" si="140"/>
        <v>1.499431149213315E-2</v>
      </c>
      <c r="O1126" s="54">
        <f t="shared" si="142"/>
        <v>271</v>
      </c>
      <c r="P1126" s="63" t="str">
        <f t="shared" si="143"/>
        <v/>
      </c>
      <c r="Q1126" s="65" t="str">
        <f t="shared" si="144"/>
        <v/>
      </c>
      <c r="R1126" s="66" t="str">
        <f t="shared" si="145"/>
        <v/>
      </c>
      <c r="S1126" s="65" t="str">
        <f t="shared" si="146"/>
        <v/>
      </c>
    </row>
    <row r="1127" spans="10:19" x14ac:dyDescent="0.2">
      <c r="J1127" s="47">
        <v>1118</v>
      </c>
      <c r="K1127" s="49"/>
      <c r="L1127" s="43">
        <f t="shared" si="139"/>
        <v>14.611140056932758</v>
      </c>
      <c r="M1127" s="44">
        <f t="shared" si="141"/>
        <v>3.4149424329322267E-4</v>
      </c>
      <c r="N1127" s="53">
        <f t="shared" si="140"/>
        <v>1.4911354773904151E-2</v>
      </c>
      <c r="O1127" s="54">
        <f t="shared" si="142"/>
        <v>272</v>
      </c>
      <c r="P1127" s="63" t="str">
        <f t="shared" si="143"/>
        <v/>
      </c>
      <c r="Q1127" s="65" t="str">
        <f t="shared" si="144"/>
        <v/>
      </c>
      <c r="R1127" s="66" t="str">
        <f t="shared" si="145"/>
        <v/>
      </c>
      <c r="S1127" s="65" t="str">
        <f t="shared" si="146"/>
        <v/>
      </c>
    </row>
    <row r="1128" spans="10:19" x14ac:dyDescent="0.2">
      <c r="J1128" s="47">
        <v>1119</v>
      </c>
      <c r="K1128" s="49"/>
      <c r="L1128" s="43">
        <f t="shared" si="139"/>
        <v>14.611480606074426</v>
      </c>
      <c r="M1128" s="44">
        <f t="shared" si="141"/>
        <v>3.3960577849033571E-4</v>
      </c>
      <c r="N1128" s="53">
        <f t="shared" si="140"/>
        <v>1.4828855423557386E-2</v>
      </c>
      <c r="O1128" s="54">
        <f t="shared" si="142"/>
        <v>273</v>
      </c>
      <c r="P1128" s="63" t="str">
        <f t="shared" si="143"/>
        <v/>
      </c>
      <c r="Q1128" s="65" t="str">
        <f t="shared" si="144"/>
        <v/>
      </c>
      <c r="R1128" s="66" t="str">
        <f t="shared" si="145"/>
        <v/>
      </c>
      <c r="S1128" s="65" t="str">
        <f t="shared" si="146"/>
        <v/>
      </c>
    </row>
    <row r="1129" spans="10:19" x14ac:dyDescent="0.2">
      <c r="J1129" s="47">
        <v>1120</v>
      </c>
      <c r="K1129" s="49"/>
      <c r="L1129" s="43">
        <f t="shared" si="139"/>
        <v>14.611819271957115</v>
      </c>
      <c r="M1129" s="44">
        <f t="shared" si="141"/>
        <v>3.3772771582924117E-4</v>
      </c>
      <c r="N1129" s="53">
        <f t="shared" si="140"/>
        <v>1.4746810937099397E-2</v>
      </c>
      <c r="O1129" s="54">
        <f t="shared" si="142"/>
        <v>274</v>
      </c>
      <c r="P1129" s="63" t="str">
        <f t="shared" si="143"/>
        <v/>
      </c>
      <c r="Q1129" s="65" t="str">
        <f t="shared" si="144"/>
        <v/>
      </c>
      <c r="R1129" s="66" t="str">
        <f t="shared" si="145"/>
        <v/>
      </c>
      <c r="S1129" s="65" t="str">
        <f t="shared" si="146"/>
        <v/>
      </c>
    </row>
    <row r="1130" spans="10:19" x14ac:dyDescent="0.2">
      <c r="J1130" s="47">
        <v>1121</v>
      </c>
      <c r="K1130" s="49"/>
      <c r="L1130" s="43">
        <f t="shared" si="139"/>
        <v>14.612156064954517</v>
      </c>
      <c r="M1130" s="44">
        <f t="shared" si="141"/>
        <v>3.3585999846628625E-4</v>
      </c>
      <c r="N1130" s="53">
        <f t="shared" si="140"/>
        <v>1.4665218824033488E-2</v>
      </c>
      <c r="O1130" s="54">
        <f t="shared" si="142"/>
        <v>275</v>
      </c>
      <c r="P1130" s="63" t="str">
        <f t="shared" si="143"/>
        <v/>
      </c>
      <c r="Q1130" s="65" t="str">
        <f t="shared" si="144"/>
        <v/>
      </c>
      <c r="R1130" s="66" t="str">
        <f t="shared" si="145"/>
        <v/>
      </c>
      <c r="S1130" s="65" t="str">
        <f t="shared" si="146"/>
        <v/>
      </c>
    </row>
    <row r="1131" spans="10:19" x14ac:dyDescent="0.2">
      <c r="J1131" s="47">
        <v>1122</v>
      </c>
      <c r="K1131" s="49"/>
      <c r="L1131" s="43">
        <f t="shared" si="139"/>
        <v>14.612490995383634</v>
      </c>
      <c r="M1131" s="44">
        <f t="shared" si="141"/>
        <v>3.3400256986342513E-4</v>
      </c>
      <c r="N1131" s="53">
        <f t="shared" si="140"/>
        <v>1.4584076607322416E-2</v>
      </c>
      <c r="O1131" s="54">
        <f t="shared" si="142"/>
        <v>276</v>
      </c>
      <c r="P1131" s="63" t="str">
        <f t="shared" si="143"/>
        <v/>
      </c>
      <c r="Q1131" s="65" t="str">
        <f t="shared" si="144"/>
        <v/>
      </c>
      <c r="R1131" s="66" t="str">
        <f t="shared" si="145"/>
        <v/>
      </c>
      <c r="S1131" s="65" t="str">
        <f t="shared" si="146"/>
        <v/>
      </c>
    </row>
    <row r="1132" spans="10:19" x14ac:dyDescent="0.2">
      <c r="J1132" s="47">
        <v>1123</v>
      </c>
      <c r="K1132" s="49"/>
      <c r="L1132" s="43">
        <f t="shared" si="139"/>
        <v>14.612824073505084</v>
      </c>
      <c r="M1132" s="44">
        <f t="shared" si="141"/>
        <v>3.3215537378663038E-4</v>
      </c>
      <c r="N1132" s="53">
        <f t="shared" si="140"/>
        <v>1.4503381823299577E-2</v>
      </c>
      <c r="O1132" s="54">
        <f t="shared" si="142"/>
        <v>277</v>
      </c>
      <c r="P1132" s="63" t="str">
        <f t="shared" si="143"/>
        <v/>
      </c>
      <c r="Q1132" s="65" t="str">
        <f t="shared" si="144"/>
        <v/>
      </c>
      <c r="R1132" s="66" t="str">
        <f t="shared" si="145"/>
        <v/>
      </c>
      <c r="S1132" s="65" t="str">
        <f t="shared" si="146"/>
        <v/>
      </c>
    </row>
    <row r="1133" spans="10:19" x14ac:dyDescent="0.2">
      <c r="J1133" s="47">
        <v>1124</v>
      </c>
      <c r="K1133" s="49"/>
      <c r="L1133" s="43">
        <f t="shared" si="139"/>
        <v>14.613155309523401</v>
      </c>
      <c r="M1133" s="44">
        <f t="shared" si="141"/>
        <v>3.3031835430431447E-4</v>
      </c>
      <c r="N1133" s="53">
        <f t="shared" si="140"/>
        <v>1.4423132021585516E-2</v>
      </c>
      <c r="O1133" s="54">
        <f t="shared" si="142"/>
        <v>278</v>
      </c>
      <c r="P1133" s="63" t="str">
        <f t="shared" si="143"/>
        <v/>
      </c>
      <c r="Q1133" s="65" t="str">
        <f t="shared" si="144"/>
        <v/>
      </c>
      <c r="R1133" s="66" t="str">
        <f t="shared" si="145"/>
        <v/>
      </c>
      <c r="S1133" s="65" t="str">
        <f t="shared" si="146"/>
        <v/>
      </c>
    </row>
    <row r="1134" spans="10:19" x14ac:dyDescent="0.2">
      <c r="J1134" s="47">
        <v>1125</v>
      </c>
      <c r="K1134" s="49"/>
      <c r="L1134" s="43">
        <f t="shared" si="139"/>
        <v>14.613484713587344</v>
      </c>
      <c r="M1134" s="44">
        <f t="shared" si="141"/>
        <v>3.2849145578575553E-4</v>
      </c>
      <c r="N1134" s="53">
        <f t="shared" si="140"/>
        <v>1.4343324765052401E-2</v>
      </c>
      <c r="O1134" s="54">
        <f t="shared" si="142"/>
        <v>279</v>
      </c>
      <c r="P1134" s="63" t="str">
        <f t="shared" si="143"/>
        <v/>
      </c>
      <c r="Q1134" s="65" t="str">
        <f t="shared" si="144"/>
        <v/>
      </c>
      <c r="R1134" s="66" t="str">
        <f t="shared" si="145"/>
        <v/>
      </c>
      <c r="S1134" s="65" t="str">
        <f t="shared" si="146"/>
        <v/>
      </c>
    </row>
    <row r="1135" spans="10:19" x14ac:dyDescent="0.2">
      <c r="J1135" s="47">
        <v>1126</v>
      </c>
      <c r="K1135" s="49"/>
      <c r="L1135" s="43">
        <f t="shared" si="139"/>
        <v>14.613812295790177</v>
      </c>
      <c r="M1135" s="44">
        <f t="shared" si="141"/>
        <v>3.2667462289953512E-4</v>
      </c>
      <c r="N1135" s="53">
        <f t="shared" si="140"/>
        <v>1.4263957629728097E-2</v>
      </c>
      <c r="O1135" s="54">
        <f t="shared" si="142"/>
        <v>280</v>
      </c>
      <c r="P1135" s="63" t="str">
        <f t="shared" si="143"/>
        <v/>
      </c>
      <c r="Q1135" s="65" t="str">
        <f t="shared" si="144"/>
        <v/>
      </c>
      <c r="R1135" s="66" t="str">
        <f t="shared" si="145"/>
        <v/>
      </c>
      <c r="S1135" s="65" t="str">
        <f t="shared" si="146"/>
        <v/>
      </c>
    </row>
    <row r="1136" spans="10:19" x14ac:dyDescent="0.2">
      <c r="J1136" s="47">
        <v>1127</v>
      </c>
      <c r="K1136" s="49"/>
      <c r="L1136" s="43">
        <f t="shared" si="139"/>
        <v>14.614138066170003</v>
      </c>
      <c r="M1136" s="44">
        <f t="shared" si="141"/>
        <v>3.2486780061198047E-4</v>
      </c>
      <c r="N1136" s="53">
        <f t="shared" si="140"/>
        <v>1.4185028204725114E-2</v>
      </c>
      <c r="O1136" s="54">
        <f t="shared" si="142"/>
        <v>281</v>
      </c>
      <c r="P1136" s="63" t="str">
        <f t="shared" si="143"/>
        <v/>
      </c>
      <c r="Q1136" s="65" t="str">
        <f t="shared" si="144"/>
        <v/>
      </c>
      <c r="R1136" s="66" t="str">
        <f t="shared" si="145"/>
        <v/>
      </c>
      <c r="S1136" s="65" t="str">
        <f t="shared" si="146"/>
        <v/>
      </c>
    </row>
    <row r="1137" spans="10:19" x14ac:dyDescent="0.2">
      <c r="J1137" s="47">
        <v>1128</v>
      </c>
      <c r="K1137" s="49"/>
      <c r="L1137" s="43">
        <f t="shared" si="139"/>
        <v>14.614462034710023</v>
      </c>
      <c r="M1137" s="44">
        <f t="shared" si="141"/>
        <v>3.2307093418561521E-4</v>
      </c>
      <c r="N1137" s="53">
        <f t="shared" si="140"/>
        <v>1.4106534092199752E-2</v>
      </c>
      <c r="O1137" s="54">
        <f t="shared" si="142"/>
        <v>282</v>
      </c>
      <c r="P1137" s="63" t="str">
        <f t="shared" si="143"/>
        <v/>
      </c>
      <c r="Q1137" s="65" t="str">
        <f t="shared" si="144"/>
        <v/>
      </c>
      <c r="R1137" s="66" t="str">
        <f t="shared" si="145"/>
        <v/>
      </c>
      <c r="S1137" s="65" t="str">
        <f t="shared" si="146"/>
        <v/>
      </c>
    </row>
    <row r="1138" spans="10:19" x14ac:dyDescent="0.2">
      <c r="J1138" s="47">
        <v>1129</v>
      </c>
      <c r="K1138" s="49"/>
      <c r="L1138" s="43">
        <f t="shared" si="139"/>
        <v>14.614784211338845</v>
      </c>
      <c r="M1138" s="44">
        <f t="shared" si="141"/>
        <v>3.2128396917761604E-4</v>
      </c>
      <c r="N1138" s="53">
        <f t="shared" si="140"/>
        <v>1.4028472907261502E-2</v>
      </c>
      <c r="O1138" s="54">
        <f t="shared" si="142"/>
        <v>283</v>
      </c>
      <c r="P1138" s="63" t="str">
        <f t="shared" si="143"/>
        <v/>
      </c>
      <c r="Q1138" s="65" t="str">
        <f t="shared" si="144"/>
        <v/>
      </c>
      <c r="R1138" s="66" t="str">
        <f t="shared" si="145"/>
        <v/>
      </c>
      <c r="S1138" s="65" t="str">
        <f t="shared" si="146"/>
        <v/>
      </c>
    </row>
    <row r="1139" spans="10:19" x14ac:dyDescent="0.2">
      <c r="J1139" s="47">
        <v>1130</v>
      </c>
      <c r="K1139" s="49"/>
      <c r="L1139" s="43">
        <f t="shared" si="139"/>
        <v>14.615104605930794</v>
      </c>
      <c r="M1139" s="44">
        <f t="shared" si="141"/>
        <v>3.1950685143828023E-4</v>
      </c>
      <c r="N1139" s="53">
        <f t="shared" si="140"/>
        <v>1.3950842277898445E-2</v>
      </c>
      <c r="O1139" s="54">
        <f t="shared" si="142"/>
        <v>284</v>
      </c>
      <c r="P1139" s="63" t="str">
        <f t="shared" si="143"/>
        <v/>
      </c>
      <c r="Q1139" s="65" t="str">
        <f t="shared" si="144"/>
        <v/>
      </c>
      <c r="R1139" s="66" t="str">
        <f t="shared" si="145"/>
        <v/>
      </c>
      <c r="S1139" s="65" t="str">
        <f t="shared" si="146"/>
        <v/>
      </c>
    </row>
    <row r="1140" spans="10:19" x14ac:dyDescent="0.2">
      <c r="J1140" s="47">
        <v>1131</v>
      </c>
      <c r="K1140" s="49"/>
      <c r="L1140" s="43">
        <f t="shared" si="139"/>
        <v>14.615423228306192</v>
      </c>
      <c r="M1140" s="44">
        <f t="shared" si="141"/>
        <v>3.1773952710949764E-4</v>
      </c>
      <c r="N1140" s="53">
        <f t="shared" si="140"/>
        <v>1.3873639844925734E-2</v>
      </c>
      <c r="O1140" s="54">
        <f t="shared" si="142"/>
        <v>285</v>
      </c>
      <c r="P1140" s="63" t="str">
        <f t="shared" si="143"/>
        <v/>
      </c>
      <c r="Q1140" s="65" t="str">
        <f t="shared" si="144"/>
        <v/>
      </c>
      <c r="R1140" s="66" t="str">
        <f t="shared" si="145"/>
        <v/>
      </c>
      <c r="S1140" s="65" t="str">
        <f t="shared" si="146"/>
        <v/>
      </c>
    </row>
    <row r="1141" spans="10:19" x14ac:dyDescent="0.2">
      <c r="J1141" s="47">
        <v>1132</v>
      </c>
      <c r="K1141" s="49"/>
      <c r="L1141" s="43">
        <f t="shared" si="139"/>
        <v>14.615740088231624</v>
      </c>
      <c r="M1141" s="44">
        <f t="shared" si="141"/>
        <v>3.1598194262323105E-4</v>
      </c>
      <c r="N1141" s="53">
        <f t="shared" si="140"/>
        <v>1.3796863261928749E-2</v>
      </c>
      <c r="O1141" s="54">
        <f t="shared" si="142"/>
        <v>286</v>
      </c>
      <c r="P1141" s="63" t="str">
        <f t="shared" si="143"/>
        <v/>
      </c>
      <c r="Q1141" s="65" t="str">
        <f t="shared" si="144"/>
        <v/>
      </c>
      <c r="R1141" s="66" t="str">
        <f t="shared" si="145"/>
        <v/>
      </c>
      <c r="S1141" s="65" t="str">
        <f t="shared" si="146"/>
        <v/>
      </c>
    </row>
    <row r="1142" spans="10:19" x14ac:dyDescent="0.2">
      <c r="J1142" s="47">
        <v>1133</v>
      </c>
      <c r="K1142" s="49"/>
      <c r="L1142" s="43">
        <f t="shared" si="139"/>
        <v>14.616055195420287</v>
      </c>
      <c r="M1142" s="44">
        <f t="shared" si="141"/>
        <v>3.1423404470000291E-4</v>
      </c>
      <c r="N1142" s="53">
        <f t="shared" si="140"/>
        <v>1.3720510195147639E-2</v>
      </c>
      <c r="O1142" s="54">
        <f t="shared" si="142"/>
        <v>287</v>
      </c>
      <c r="P1142" s="63" t="str">
        <f t="shared" si="143"/>
        <v/>
      </c>
      <c r="Q1142" s="65" t="str">
        <f t="shared" si="144"/>
        <v/>
      </c>
      <c r="R1142" s="66" t="str">
        <f t="shared" si="145"/>
        <v/>
      </c>
      <c r="S1142" s="65" t="str">
        <f t="shared" si="146"/>
        <v/>
      </c>
    </row>
    <row r="1143" spans="10:19" x14ac:dyDescent="0.2">
      <c r="J1143" s="47">
        <v>1134</v>
      </c>
      <c r="K1143" s="49"/>
      <c r="L1143" s="43">
        <f t="shared" si="139"/>
        <v>14.61636855953221</v>
      </c>
      <c r="M1143" s="44">
        <f t="shared" si="141"/>
        <v>3.1249578034739167E-4</v>
      </c>
      <c r="N1143" s="53">
        <f t="shared" si="140"/>
        <v>1.3644578323470213E-2</v>
      </c>
      <c r="O1143" s="54">
        <f t="shared" si="142"/>
        <v>288</v>
      </c>
      <c r="P1143" s="63" t="str">
        <f t="shared" si="143"/>
        <v/>
      </c>
      <c r="Q1143" s="65" t="str">
        <f t="shared" si="144"/>
        <v/>
      </c>
      <c r="R1143" s="66" t="str">
        <f t="shared" si="145"/>
        <v/>
      </c>
      <c r="S1143" s="65" t="str">
        <f t="shared" si="146"/>
        <v/>
      </c>
    </row>
    <row r="1144" spans="10:19" x14ac:dyDescent="0.2">
      <c r="J1144" s="47">
        <v>1135</v>
      </c>
      <c r="K1144" s="49"/>
      <c r="L1144" s="43">
        <f t="shared" si="139"/>
        <v>14.616680190174597</v>
      </c>
      <c r="M1144" s="44">
        <f t="shared" si="141"/>
        <v>3.1076709685853344E-4</v>
      </c>
      <c r="N1144" s="53">
        <f t="shared" si="140"/>
        <v>1.3569065338330688E-2</v>
      </c>
      <c r="O1144" s="54">
        <f t="shared" si="142"/>
        <v>289</v>
      </c>
      <c r="P1144" s="63" t="str">
        <f t="shared" si="143"/>
        <v/>
      </c>
      <c r="Q1144" s="65" t="str">
        <f t="shared" si="144"/>
        <v/>
      </c>
      <c r="R1144" s="66" t="str">
        <f t="shared" si="145"/>
        <v/>
      </c>
      <c r="S1144" s="65" t="str">
        <f t="shared" si="146"/>
        <v/>
      </c>
    </row>
    <row r="1145" spans="10:19" x14ac:dyDescent="0.2">
      <c r="J1145" s="47">
        <v>1136</v>
      </c>
      <c r="K1145" s="49"/>
      <c r="L1145" s="43">
        <f t="shared" si="139"/>
        <v>14.616990096902072</v>
      </c>
      <c r="M1145" s="44">
        <f t="shared" si="141"/>
        <v>3.0904794181063074E-4</v>
      </c>
      <c r="N1145" s="53">
        <f t="shared" si="140"/>
        <v>1.3493968943649293E-2</v>
      </c>
      <c r="O1145" s="54">
        <f t="shared" si="142"/>
        <v>290</v>
      </c>
      <c r="P1145" s="63" t="str">
        <f t="shared" si="143"/>
        <v/>
      </c>
      <c r="Q1145" s="65" t="str">
        <f t="shared" si="144"/>
        <v/>
      </c>
      <c r="R1145" s="66" t="str">
        <f t="shared" si="145"/>
        <v/>
      </c>
      <c r="S1145" s="65" t="str">
        <f t="shared" si="146"/>
        <v/>
      </c>
    </row>
    <row r="1146" spans="10:19" x14ac:dyDescent="0.2">
      <c r="J1146" s="47">
        <v>1137</v>
      </c>
      <c r="K1146" s="49"/>
      <c r="L1146" s="43">
        <f t="shared" si="139"/>
        <v>14.617298289216983</v>
      </c>
      <c r="M1146" s="44">
        <f t="shared" si="141"/>
        <v>3.0733826306347063E-4</v>
      </c>
      <c r="N1146" s="53">
        <f t="shared" si="140"/>
        <v>1.3419286855766543E-2</v>
      </c>
      <c r="O1146" s="54">
        <f t="shared" si="142"/>
        <v>291</v>
      </c>
      <c r="P1146" s="63" t="str">
        <f t="shared" si="143"/>
        <v/>
      </c>
      <c r="Q1146" s="65" t="str">
        <f t="shared" si="144"/>
        <v/>
      </c>
      <c r="R1146" s="66" t="str">
        <f t="shared" si="145"/>
        <v/>
      </c>
      <c r="S1146" s="65" t="str">
        <f t="shared" si="146"/>
        <v/>
      </c>
    </row>
    <row r="1147" spans="10:19" x14ac:dyDescent="0.2">
      <c r="J1147" s="47">
        <v>1138</v>
      </c>
      <c r="K1147" s="49"/>
      <c r="L1147" s="43">
        <f t="shared" si="139"/>
        <v>14.617604776569678</v>
      </c>
      <c r="M1147" s="44">
        <f t="shared" si="141"/>
        <v>3.0563800875794771E-4</v>
      </c>
      <c r="N1147" s="53">
        <f t="shared" si="140"/>
        <v>1.3345016803388177E-2</v>
      </c>
      <c r="O1147" s="54">
        <f t="shared" si="142"/>
        <v>292</v>
      </c>
      <c r="P1147" s="63" t="str">
        <f t="shared" si="143"/>
        <v/>
      </c>
      <c r="Q1147" s="65" t="str">
        <f t="shared" si="144"/>
        <v/>
      </c>
      <c r="R1147" s="66" t="str">
        <f t="shared" si="145"/>
        <v/>
      </c>
      <c r="S1147" s="65" t="str">
        <f t="shared" si="146"/>
        <v/>
      </c>
    </row>
    <row r="1148" spans="10:19" x14ac:dyDescent="0.2">
      <c r="J1148" s="47">
        <v>1139</v>
      </c>
      <c r="K1148" s="49"/>
      <c r="L1148" s="43">
        <f t="shared" si="139"/>
        <v>14.617909568358783</v>
      </c>
      <c r="M1148" s="44">
        <f t="shared" si="141"/>
        <v>3.0394712731459576E-4</v>
      </c>
      <c r="N1148" s="53">
        <f t="shared" si="140"/>
        <v>1.3271156527505212E-2</v>
      </c>
      <c r="O1148" s="54">
        <f t="shared" si="142"/>
        <v>293</v>
      </c>
      <c r="P1148" s="63" t="str">
        <f t="shared" si="143"/>
        <v/>
      </c>
      <c r="Q1148" s="65" t="str">
        <f t="shared" si="144"/>
        <v/>
      </c>
      <c r="R1148" s="66" t="str">
        <f t="shared" si="145"/>
        <v/>
      </c>
      <c r="S1148" s="65" t="str">
        <f t="shared" si="146"/>
        <v/>
      </c>
    </row>
    <row r="1149" spans="10:19" x14ac:dyDescent="0.2">
      <c r="J1149" s="47">
        <v>1140</v>
      </c>
      <c r="K1149" s="49"/>
      <c r="L1149" s="43">
        <f t="shared" si="139"/>
        <v>14.61821267393149</v>
      </c>
      <c r="M1149" s="44">
        <f t="shared" si="141"/>
        <v>3.022655674321255E-4</v>
      </c>
      <c r="N1149" s="53">
        <f t="shared" si="140"/>
        <v>1.3197703781335335E-2</v>
      </c>
      <c r="O1149" s="54">
        <f t="shared" si="142"/>
        <v>294</v>
      </c>
      <c r="P1149" s="63" t="str">
        <f t="shared" si="143"/>
        <v/>
      </c>
      <c r="Q1149" s="65" t="str">
        <f t="shared" si="144"/>
        <v/>
      </c>
      <c r="R1149" s="66" t="str">
        <f t="shared" si="145"/>
        <v/>
      </c>
      <c r="S1149" s="65" t="str">
        <f t="shared" si="146"/>
        <v/>
      </c>
    </row>
    <row r="1150" spans="10:19" x14ac:dyDescent="0.2">
      <c r="J1150" s="47">
        <v>1141</v>
      </c>
      <c r="K1150" s="49"/>
      <c r="L1150" s="43">
        <f t="shared" si="139"/>
        <v>14.618514102583827</v>
      </c>
      <c r="M1150" s="44">
        <f t="shared" si="141"/>
        <v>3.0059327808597052E-4</v>
      </c>
      <c r="N1150" s="53">
        <f t="shared" si="140"/>
        <v>1.3124656330264273E-2</v>
      </c>
      <c r="O1150" s="54">
        <f t="shared" si="142"/>
        <v>295</v>
      </c>
      <c r="P1150" s="63" t="str">
        <f t="shared" si="143"/>
        <v/>
      </c>
      <c r="Q1150" s="65" t="str">
        <f t="shared" si="144"/>
        <v/>
      </c>
      <c r="R1150" s="66" t="str">
        <f t="shared" si="145"/>
        <v/>
      </c>
      <c r="S1150" s="65" t="str">
        <f t="shared" si="146"/>
        <v/>
      </c>
    </row>
    <row r="1151" spans="10:19" x14ac:dyDescent="0.2">
      <c r="J1151" s="47">
        <v>1142</v>
      </c>
      <c r="K1151" s="49"/>
      <c r="L1151" s="43">
        <f t="shared" si="139"/>
        <v>14.618813863560925</v>
      </c>
      <c r="M1151" s="44">
        <f t="shared" si="141"/>
        <v>2.9893020852683934E-4</v>
      </c>
      <c r="N1151" s="53">
        <f t="shared" si="140"/>
        <v>1.3052011951769416E-2</v>
      </c>
      <c r="O1151" s="54">
        <f t="shared" si="142"/>
        <v>296</v>
      </c>
      <c r="P1151" s="63" t="str">
        <f t="shared" si="143"/>
        <v/>
      </c>
      <c r="Q1151" s="65" t="str">
        <f t="shared" si="144"/>
        <v/>
      </c>
      <c r="R1151" s="66" t="str">
        <f t="shared" si="145"/>
        <v/>
      </c>
      <c r="S1151" s="65" t="str">
        <f t="shared" si="146"/>
        <v/>
      </c>
    </row>
    <row r="1152" spans="10:19" x14ac:dyDescent="0.2">
      <c r="J1152" s="47">
        <v>1143</v>
      </c>
      <c r="K1152" s="49"/>
      <c r="L1152" s="43">
        <f t="shared" si="139"/>
        <v>14.619111966057313</v>
      </c>
      <c r="M1152" s="44">
        <f t="shared" si="141"/>
        <v>2.9727630827927593E-4</v>
      </c>
      <c r="N1152" s="53">
        <f t="shared" si="140"/>
        <v>1.2979768435377181E-2</v>
      </c>
      <c r="O1152" s="54">
        <f t="shared" si="142"/>
        <v>297</v>
      </c>
      <c r="P1152" s="63" t="str">
        <f t="shared" si="143"/>
        <v/>
      </c>
      <c r="Q1152" s="65" t="str">
        <f t="shared" si="144"/>
        <v/>
      </c>
      <c r="R1152" s="66" t="str">
        <f t="shared" si="145"/>
        <v/>
      </c>
      <c r="S1152" s="65" t="str">
        <f t="shared" si="146"/>
        <v/>
      </c>
    </row>
    <row r="1153" spans="10:19" x14ac:dyDescent="0.2">
      <c r="J1153" s="47">
        <v>1144</v>
      </c>
      <c r="K1153" s="49"/>
      <c r="L1153" s="43">
        <f t="shared" si="139"/>
        <v>14.61940841921718</v>
      </c>
      <c r="M1153" s="44">
        <f t="shared" si="141"/>
        <v>2.9563152714022413E-4</v>
      </c>
      <c r="N1153" s="53">
        <f t="shared" si="140"/>
        <v>1.2907923582570646E-2</v>
      </c>
      <c r="O1153" s="54">
        <f t="shared" si="142"/>
        <v>298</v>
      </c>
      <c r="P1153" s="63" t="str">
        <f t="shared" si="143"/>
        <v/>
      </c>
      <c r="Q1153" s="65" t="str">
        <f t="shared" si="144"/>
        <v/>
      </c>
      <c r="R1153" s="66" t="str">
        <f t="shared" si="145"/>
        <v/>
      </c>
      <c r="S1153" s="65" t="str">
        <f t="shared" si="146"/>
        <v/>
      </c>
    </row>
    <row r="1154" spans="10:19" x14ac:dyDescent="0.2">
      <c r="J1154" s="47">
        <v>1145</v>
      </c>
      <c r="K1154" s="49"/>
      <c r="L1154" s="43">
        <f t="shared" si="139"/>
        <v>14.619703232134649</v>
      </c>
      <c r="M1154" s="44">
        <f t="shared" si="141"/>
        <v>2.9399581517760431E-4</v>
      </c>
      <c r="N1154" s="53">
        <f t="shared" si="140"/>
        <v>1.2836475206736253E-2</v>
      </c>
      <c r="O1154" s="54">
        <f t="shared" si="142"/>
        <v>299</v>
      </c>
      <c r="P1154" s="63" t="str">
        <f t="shared" si="143"/>
        <v/>
      </c>
      <c r="Q1154" s="65" t="str">
        <f t="shared" si="144"/>
        <v/>
      </c>
      <c r="R1154" s="66" t="str">
        <f t="shared" si="145"/>
        <v/>
      </c>
      <c r="S1154" s="65" t="str">
        <f t="shared" si="146"/>
        <v/>
      </c>
    </row>
    <row r="1155" spans="10:19" x14ac:dyDescent="0.2">
      <c r="J1155" s="47">
        <v>1146</v>
      </c>
      <c r="K1155" s="49"/>
      <c r="L1155" s="43">
        <f t="shared" si="139"/>
        <v>14.619996413854039</v>
      </c>
      <c r="M1155" s="44">
        <f t="shared" si="141"/>
        <v>2.9236912272889167E-4</v>
      </c>
      <c r="N1155" s="53">
        <f t="shared" si="140"/>
        <v>1.2765421133122956E-2</v>
      </c>
      <c r="O1155" s="54">
        <f t="shared" si="142"/>
        <v>300</v>
      </c>
      <c r="P1155" s="63" t="str">
        <f t="shared" si="143"/>
        <v/>
      </c>
      <c r="Q1155" s="65" t="str">
        <f t="shared" si="144"/>
        <v/>
      </c>
      <c r="R1155" s="66" t="str">
        <f t="shared" si="145"/>
        <v/>
      </c>
      <c r="S1155" s="65" t="str">
        <f t="shared" si="146"/>
        <v/>
      </c>
    </row>
    <row r="1156" spans="10:19" x14ac:dyDescent="0.2">
      <c r="J1156" s="47">
        <v>1147</v>
      </c>
      <c r="K1156" s="49"/>
      <c r="L1156" s="43">
        <f t="shared" si="139"/>
        <v>14.620287973370145</v>
      </c>
      <c r="M1156" s="44">
        <f t="shared" si="141"/>
        <v>2.9075140039970407E-4</v>
      </c>
      <c r="N1156" s="53">
        <f t="shared" si="140"/>
        <v>1.2694759198760508E-2</v>
      </c>
      <c r="O1156" s="54">
        <f t="shared" si="142"/>
        <v>301</v>
      </c>
      <c r="P1156" s="63" t="str">
        <f t="shared" si="143"/>
        <v/>
      </c>
      <c r="Q1156" s="65" t="str">
        <f t="shared" si="144"/>
        <v/>
      </c>
      <c r="R1156" s="66" t="str">
        <f t="shared" si="145"/>
        <v/>
      </c>
      <c r="S1156" s="65" t="str">
        <f t="shared" si="146"/>
        <v/>
      </c>
    </row>
    <row r="1157" spans="10:19" x14ac:dyDescent="0.2">
      <c r="J1157" s="47">
        <v>1148</v>
      </c>
      <c r="K1157" s="49"/>
      <c r="L1157" s="43">
        <f t="shared" si="139"/>
        <v>14.620577919628499</v>
      </c>
      <c r="M1157" s="44">
        <f t="shared" si="141"/>
        <v>2.8914259906239804E-4</v>
      </c>
      <c r="N1157" s="53">
        <f t="shared" si="140"/>
        <v>1.2624487252386629E-2</v>
      </c>
      <c r="O1157" s="54">
        <f t="shared" si="142"/>
        <v>302</v>
      </c>
      <c r="P1157" s="63" t="str">
        <f t="shared" si="143"/>
        <v/>
      </c>
      <c r="Q1157" s="65" t="str">
        <f t="shared" si="144"/>
        <v/>
      </c>
      <c r="R1157" s="66" t="str">
        <f t="shared" si="145"/>
        <v/>
      </c>
      <c r="S1157" s="65" t="str">
        <f t="shared" si="146"/>
        <v/>
      </c>
    </row>
    <row r="1158" spans="10:19" x14ac:dyDescent="0.2">
      <c r="J1158" s="47">
        <v>1149</v>
      </c>
      <c r="K1158" s="49"/>
      <c r="L1158" s="43">
        <f t="shared" si="139"/>
        <v>14.62086626152564</v>
      </c>
      <c r="M1158" s="44">
        <f t="shared" si="141"/>
        <v>2.8754266985466821E-4</v>
      </c>
      <c r="N1158" s="53">
        <f t="shared" si="140"/>
        <v>1.2554603154404376E-2</v>
      </c>
      <c r="O1158" s="54">
        <f t="shared" si="142"/>
        <v>303</v>
      </c>
      <c r="P1158" s="63" t="str">
        <f t="shared" si="143"/>
        <v/>
      </c>
      <c r="Q1158" s="65" t="str">
        <f t="shared" si="144"/>
        <v/>
      </c>
      <c r="R1158" s="66" t="str">
        <f t="shared" si="145"/>
        <v/>
      </c>
      <c r="S1158" s="65" t="str">
        <f t="shared" si="146"/>
        <v/>
      </c>
    </row>
    <row r="1159" spans="10:19" x14ac:dyDescent="0.2">
      <c r="J1159" s="47">
        <v>1150</v>
      </c>
      <c r="K1159" s="49"/>
      <c r="L1159" s="43">
        <f t="shared" si="139"/>
        <v>14.621153007909381</v>
      </c>
      <c r="M1159" s="44">
        <f t="shared" si="141"/>
        <v>2.8595156417815726E-4</v>
      </c>
      <c r="N1159" s="53">
        <f t="shared" si="140"/>
        <v>1.248510477681819E-2</v>
      </c>
      <c r="O1159" s="54">
        <f t="shared" si="142"/>
        <v>304</v>
      </c>
      <c r="P1159" s="63" t="str">
        <f t="shared" si="143"/>
        <v/>
      </c>
      <c r="Q1159" s="65" t="str">
        <f t="shared" si="144"/>
        <v/>
      </c>
      <c r="R1159" s="66" t="str">
        <f t="shared" si="145"/>
        <v/>
      </c>
      <c r="S1159" s="65" t="str">
        <f t="shared" si="146"/>
        <v/>
      </c>
    </row>
    <row r="1160" spans="10:19" x14ac:dyDescent="0.2">
      <c r="J1160" s="47">
        <v>1151</v>
      </c>
      <c r="K1160" s="49"/>
      <c r="L1160" s="43">
        <f t="shared" si="139"/>
        <v>14.621438167579059</v>
      </c>
      <c r="M1160" s="44">
        <f t="shared" si="141"/>
        <v>2.8436923369706861E-4</v>
      </c>
      <c r="N1160" s="53">
        <f t="shared" si="140"/>
        <v>1.2415990003164623E-2</v>
      </c>
      <c r="O1160" s="54">
        <f t="shared" si="142"/>
        <v>305</v>
      </c>
      <c r="P1160" s="63" t="str">
        <f t="shared" si="143"/>
        <v/>
      </c>
      <c r="Q1160" s="65" t="str">
        <f t="shared" si="144"/>
        <v/>
      </c>
      <c r="R1160" s="66" t="str">
        <f t="shared" si="145"/>
        <v/>
      </c>
      <c r="S1160" s="65" t="str">
        <f t="shared" si="146"/>
        <v/>
      </c>
    </row>
    <row r="1161" spans="10:19" x14ac:dyDescent="0.2">
      <c r="J1161" s="47">
        <v>1152</v>
      </c>
      <c r="K1161" s="49"/>
      <c r="L1161" s="43">
        <f t="shared" ref="L1161:L1224" si="147">$F$39*TANH($F$40*J1161/$F$39)-$F$41</f>
        <v>14.621721749285811</v>
      </c>
      <c r="M1161" s="44">
        <f t="shared" si="141"/>
        <v>2.8279563033679125E-4</v>
      </c>
      <c r="N1161" s="53">
        <f t="shared" ref="N1161:N1224" si="148">(L1211-L1161)</f>
        <v>1.234725672846082E-2</v>
      </c>
      <c r="O1161" s="54">
        <f t="shared" si="142"/>
        <v>306</v>
      </c>
      <c r="P1161" s="63" t="str">
        <f t="shared" si="143"/>
        <v/>
      </c>
      <c r="Q1161" s="65" t="str">
        <f t="shared" si="144"/>
        <v/>
      </c>
      <c r="R1161" s="66" t="str">
        <f t="shared" si="145"/>
        <v/>
      </c>
      <c r="S1161" s="65" t="str">
        <f t="shared" si="146"/>
        <v/>
      </c>
    </row>
    <row r="1162" spans="10:19" x14ac:dyDescent="0.2">
      <c r="J1162" s="47">
        <v>1153</v>
      </c>
      <c r="K1162" s="49"/>
      <c r="L1162" s="43">
        <f t="shared" si="147"/>
        <v>14.622003761732834</v>
      </c>
      <c r="M1162" s="44">
        <f t="shared" ref="M1162:M1225" si="149">$F$40*(1/COSH($F$40*J1162/$F$39))^2</f>
        <v>2.812307062825267E-4</v>
      </c>
      <c r="N1162" s="53">
        <f t="shared" si="148"/>
        <v>1.2278902859112151E-2</v>
      </c>
      <c r="O1162" s="54">
        <f t="shared" ref="O1162:O1225" si="150">IF(N1162&lt;=$B$48,1+O1161,0)</f>
        <v>307</v>
      </c>
      <c r="P1162" s="63" t="str">
        <f t="shared" ref="P1162:P1225" si="151">IF(J1162&lt;=$F$43,J1162,"")</f>
        <v/>
      </c>
      <c r="Q1162" s="65" t="str">
        <f t="shared" ref="Q1162:Q1225" si="152">IF(J1162&lt;=$F$43,L1162,"")</f>
        <v/>
      </c>
      <c r="R1162" s="66" t="str">
        <f t="shared" ref="R1162:R1225" si="153">IF(AND(J1162&gt;=$F$43,J1162&lt;=200),J1162,"")</f>
        <v/>
      </c>
      <c r="S1162" s="65" t="str">
        <f t="shared" ref="S1162:S1225" si="154">IF(AND(J1162&gt;=$F$43,J1162&lt;=200),L1162,"")</f>
        <v/>
      </c>
    </row>
    <row r="1163" spans="10:19" x14ac:dyDescent="0.2">
      <c r="J1163" s="47">
        <v>1154</v>
      </c>
      <c r="K1163" s="49"/>
      <c r="L1163" s="43">
        <f t="shared" si="147"/>
        <v>14.622284213575625</v>
      </c>
      <c r="M1163" s="44">
        <f t="shared" si="149"/>
        <v>2.7967441397792349E-4</v>
      </c>
      <c r="N1163" s="53">
        <f t="shared" si="148"/>
        <v>1.2210926312922865E-2</v>
      </c>
      <c r="O1163" s="54">
        <f t="shared" si="150"/>
        <v>308</v>
      </c>
      <c r="P1163" s="63" t="str">
        <f t="shared" si="151"/>
        <v/>
      </c>
      <c r="Q1163" s="65" t="str">
        <f t="shared" si="152"/>
        <v/>
      </c>
      <c r="R1163" s="66" t="str">
        <f t="shared" si="153"/>
        <v/>
      </c>
      <c r="S1163" s="65" t="str">
        <f t="shared" si="154"/>
        <v/>
      </c>
    </row>
    <row r="1164" spans="10:19" x14ac:dyDescent="0.2">
      <c r="J1164" s="47">
        <v>1155</v>
      </c>
      <c r="K1164" s="49"/>
      <c r="L1164" s="43">
        <f t="shared" si="147"/>
        <v>14.62256311342227</v>
      </c>
      <c r="M1164" s="44">
        <f t="shared" si="149"/>
        <v>2.7812670612372228E-4</v>
      </c>
      <c r="N1164" s="53">
        <f t="shared" si="148"/>
        <v>1.2143325018955764E-2</v>
      </c>
      <c r="O1164" s="54">
        <f t="shared" si="150"/>
        <v>309</v>
      </c>
      <c r="P1164" s="63" t="str">
        <f t="shared" si="151"/>
        <v/>
      </c>
      <c r="Q1164" s="65" t="str">
        <f t="shared" si="152"/>
        <v/>
      </c>
      <c r="R1164" s="66" t="str">
        <f t="shared" si="153"/>
        <v/>
      </c>
      <c r="S1164" s="65" t="str">
        <f t="shared" si="154"/>
        <v/>
      </c>
    </row>
    <row r="1165" spans="10:19" x14ac:dyDescent="0.2">
      <c r="J1165" s="47">
        <v>1156</v>
      </c>
      <c r="K1165" s="49"/>
      <c r="L1165" s="43">
        <f t="shared" si="147"/>
        <v>14.622840469833672</v>
      </c>
      <c r="M1165" s="44">
        <f t="shared" si="149"/>
        <v>2.765875356764018E-4</v>
      </c>
      <c r="N1165" s="53">
        <f t="shared" si="148"/>
        <v>1.2076096917514434E-2</v>
      </c>
      <c r="O1165" s="54">
        <f t="shared" si="150"/>
        <v>310</v>
      </c>
      <c r="P1165" s="63" t="str">
        <f t="shared" si="151"/>
        <v/>
      </c>
      <c r="Q1165" s="65" t="str">
        <f t="shared" si="152"/>
        <v/>
      </c>
      <c r="R1165" s="66" t="str">
        <f t="shared" si="153"/>
        <v/>
      </c>
      <c r="S1165" s="65" t="str">
        <f t="shared" si="154"/>
        <v/>
      </c>
    </row>
    <row r="1166" spans="10:19" x14ac:dyDescent="0.2">
      <c r="J1166" s="47">
        <v>1157</v>
      </c>
      <c r="K1166" s="49"/>
      <c r="L1166" s="43">
        <f t="shared" si="147"/>
        <v>14.623116291323827</v>
      </c>
      <c r="M1166" s="44">
        <f t="shared" si="149"/>
        <v>2.7505685584683587E-4</v>
      </c>
      <c r="N1166" s="53">
        <f t="shared" si="148"/>
        <v>1.2009239960084628E-2</v>
      </c>
      <c r="O1166" s="54">
        <f t="shared" si="150"/>
        <v>311</v>
      </c>
      <c r="P1166" s="63" t="str">
        <f t="shared" si="151"/>
        <v/>
      </c>
      <c r="Q1166" s="65" t="str">
        <f t="shared" si="152"/>
        <v/>
      </c>
      <c r="R1166" s="66" t="str">
        <f t="shared" si="153"/>
        <v/>
      </c>
      <c r="S1166" s="65" t="str">
        <f t="shared" si="154"/>
        <v/>
      </c>
    </row>
    <row r="1167" spans="10:19" x14ac:dyDescent="0.2">
      <c r="J1167" s="47">
        <v>1158</v>
      </c>
      <c r="K1167" s="49"/>
      <c r="L1167" s="43">
        <f t="shared" si="147"/>
        <v>14.623390586360054</v>
      </c>
      <c r="M1167" s="44">
        <f t="shared" si="149"/>
        <v>2.7353462009895447E-4</v>
      </c>
      <c r="N1167" s="53">
        <f t="shared" si="148"/>
        <v>1.194275210926854E-2</v>
      </c>
      <c r="O1167" s="54">
        <f t="shared" si="150"/>
        <v>312</v>
      </c>
      <c r="P1167" s="63" t="str">
        <f t="shared" si="151"/>
        <v/>
      </c>
      <c r="Q1167" s="65" t="str">
        <f t="shared" si="152"/>
        <v/>
      </c>
      <c r="R1167" s="66" t="str">
        <f t="shared" si="153"/>
        <v/>
      </c>
      <c r="S1167" s="65" t="str">
        <f t="shared" si="154"/>
        <v/>
      </c>
    </row>
    <row r="1168" spans="10:19" x14ac:dyDescent="0.2">
      <c r="J1168" s="47">
        <v>1159</v>
      </c>
      <c r="K1168" s="49"/>
      <c r="L1168" s="43">
        <f t="shared" si="147"/>
        <v>14.623663363363287</v>
      </c>
      <c r="M1168" s="44">
        <f t="shared" si="149"/>
        <v>2.7202078214841411E-4</v>
      </c>
      <c r="N1168" s="53">
        <f t="shared" si="148"/>
        <v>1.1876631338708421E-2</v>
      </c>
      <c r="O1168" s="54">
        <f t="shared" si="150"/>
        <v>313</v>
      </c>
      <c r="P1168" s="63" t="str">
        <f t="shared" si="151"/>
        <v/>
      </c>
      <c r="Q1168" s="65" t="str">
        <f t="shared" si="152"/>
        <v/>
      </c>
      <c r="R1168" s="66" t="str">
        <f t="shared" si="153"/>
        <v/>
      </c>
      <c r="S1168" s="65" t="str">
        <f t="shared" si="154"/>
        <v/>
      </c>
    </row>
    <row r="1169" spans="10:19" x14ac:dyDescent="0.2">
      <c r="J1169" s="47">
        <v>1160</v>
      </c>
      <c r="K1169" s="49"/>
      <c r="L1169" s="43">
        <f t="shared" si="147"/>
        <v>14.623934630708273</v>
      </c>
      <c r="M1169" s="44">
        <f t="shared" si="149"/>
        <v>2.7051529596127142E-4</v>
      </c>
      <c r="N1169" s="53">
        <f t="shared" si="148"/>
        <v>1.1810875633065265E-2</v>
      </c>
      <c r="O1169" s="54">
        <f t="shared" si="150"/>
        <v>314</v>
      </c>
      <c r="P1169" s="63" t="str">
        <f t="shared" si="151"/>
        <v/>
      </c>
      <c r="Q1169" s="65" t="str">
        <f t="shared" si="152"/>
        <v/>
      </c>
      <c r="R1169" s="66" t="str">
        <f t="shared" si="153"/>
        <v/>
      </c>
      <c r="S1169" s="65" t="str">
        <f t="shared" si="154"/>
        <v/>
      </c>
    </row>
    <row r="1170" spans="10:19" x14ac:dyDescent="0.2">
      <c r="J1170" s="47">
        <v>1161</v>
      </c>
      <c r="K1170" s="49"/>
      <c r="L1170" s="43">
        <f t="shared" si="147"/>
        <v>14.624204396723865</v>
      </c>
      <c r="M1170" s="44">
        <f t="shared" si="149"/>
        <v>2.6901811575266661E-4</v>
      </c>
      <c r="N1170" s="53">
        <f t="shared" si="148"/>
        <v>1.1745482987928213E-2</v>
      </c>
      <c r="O1170" s="54">
        <f t="shared" si="150"/>
        <v>315</v>
      </c>
      <c r="P1170" s="63" t="str">
        <f t="shared" si="151"/>
        <v/>
      </c>
      <c r="Q1170" s="65" t="str">
        <f t="shared" si="152"/>
        <v/>
      </c>
      <c r="R1170" s="66" t="str">
        <f t="shared" si="153"/>
        <v/>
      </c>
      <c r="S1170" s="65" t="str">
        <f t="shared" si="154"/>
        <v/>
      </c>
    </row>
    <row r="1171" spans="10:19" x14ac:dyDescent="0.2">
      <c r="J1171" s="47">
        <v>1162</v>
      </c>
      <c r="K1171" s="49"/>
      <c r="L1171" s="43">
        <f t="shared" si="147"/>
        <v>14.624472669693253</v>
      </c>
      <c r="M1171" s="44">
        <f t="shared" si="149"/>
        <v>2.675291959855099E-4</v>
      </c>
      <c r="N1171" s="53">
        <f t="shared" si="148"/>
        <v>1.1680451409768366E-2</v>
      </c>
      <c r="O1171" s="54">
        <f t="shared" si="150"/>
        <v>316</v>
      </c>
      <c r="P1171" s="63" t="str">
        <f t="shared" si="151"/>
        <v/>
      </c>
      <c r="Q1171" s="65" t="str">
        <f t="shared" si="152"/>
        <v/>
      </c>
      <c r="R1171" s="66" t="str">
        <f t="shared" si="153"/>
        <v/>
      </c>
      <c r="S1171" s="65" t="str">
        <f t="shared" si="154"/>
        <v/>
      </c>
    </row>
    <row r="1172" spans="10:19" x14ac:dyDescent="0.2">
      <c r="J1172" s="47">
        <v>1163</v>
      </c>
      <c r="K1172" s="49"/>
      <c r="L1172" s="43">
        <f t="shared" si="147"/>
        <v>14.624739457854218</v>
      </c>
      <c r="M1172" s="44">
        <f t="shared" si="149"/>
        <v>2.6604849136917924E-4</v>
      </c>
      <c r="N1172" s="53">
        <f t="shared" si="148"/>
        <v>1.1615778915878394E-2</v>
      </c>
      <c r="O1172" s="54">
        <f t="shared" si="150"/>
        <v>317</v>
      </c>
      <c r="P1172" s="63" t="str">
        <f t="shared" si="151"/>
        <v/>
      </c>
      <c r="Q1172" s="65" t="str">
        <f t="shared" si="152"/>
        <v/>
      </c>
      <c r="R1172" s="66" t="str">
        <f t="shared" si="153"/>
        <v/>
      </c>
      <c r="S1172" s="65" t="str">
        <f t="shared" si="154"/>
        <v/>
      </c>
    </row>
    <row r="1173" spans="10:19" x14ac:dyDescent="0.2">
      <c r="J1173" s="47">
        <v>1164</v>
      </c>
      <c r="K1173" s="49"/>
      <c r="L1173" s="43">
        <f t="shared" si="147"/>
        <v>14.625004769399361</v>
      </c>
      <c r="M1173" s="44">
        <f t="shared" si="149"/>
        <v>2.645759568582192E-4</v>
      </c>
      <c r="N1173" s="53">
        <f t="shared" si="148"/>
        <v>1.1551463534329898E-2</v>
      </c>
      <c r="O1173" s="54">
        <f t="shared" si="150"/>
        <v>318</v>
      </c>
      <c r="P1173" s="63" t="str">
        <f t="shared" si="151"/>
        <v/>
      </c>
      <c r="Q1173" s="65" t="str">
        <f t="shared" si="152"/>
        <v/>
      </c>
      <c r="R1173" s="66" t="str">
        <f t="shared" si="153"/>
        <v/>
      </c>
      <c r="S1173" s="65" t="str">
        <f t="shared" si="154"/>
        <v/>
      </c>
    </row>
    <row r="1174" spans="10:19" x14ac:dyDescent="0.2">
      <c r="J1174" s="47">
        <v>1165</v>
      </c>
      <c r="K1174" s="49"/>
      <c r="L1174" s="43">
        <f t="shared" si="147"/>
        <v>14.625268612476365</v>
      </c>
      <c r="M1174" s="44">
        <f t="shared" si="149"/>
        <v>2.6311154765105001E-4</v>
      </c>
      <c r="N1174" s="53">
        <f t="shared" si="148"/>
        <v>1.14875033038917E-2</v>
      </c>
      <c r="O1174" s="54">
        <f t="shared" si="150"/>
        <v>319</v>
      </c>
      <c r="P1174" s="63" t="str">
        <f t="shared" si="151"/>
        <v/>
      </c>
      <c r="Q1174" s="65" t="str">
        <f t="shared" si="152"/>
        <v/>
      </c>
      <c r="R1174" s="66" t="str">
        <f t="shared" si="153"/>
        <v/>
      </c>
      <c r="S1174" s="65" t="str">
        <f t="shared" si="154"/>
        <v/>
      </c>
    </row>
    <row r="1175" spans="10:19" x14ac:dyDescent="0.2">
      <c r="J1175" s="47">
        <v>1166</v>
      </c>
      <c r="K1175" s="49"/>
      <c r="L1175" s="43">
        <f t="shared" si="147"/>
        <v>14.625530995188239</v>
      </c>
      <c r="M1175" s="44">
        <f t="shared" si="149"/>
        <v>2.6165521918868116E-4</v>
      </c>
      <c r="N1175" s="53">
        <f t="shared" si="148"/>
        <v>1.1423896273987211E-2</v>
      </c>
      <c r="O1175" s="54">
        <f t="shared" si="150"/>
        <v>320</v>
      </c>
      <c r="P1175" s="63" t="str">
        <f t="shared" si="151"/>
        <v/>
      </c>
      <c r="Q1175" s="65" t="str">
        <f t="shared" si="152"/>
        <v/>
      </c>
      <c r="R1175" s="66" t="str">
        <f t="shared" si="153"/>
        <v/>
      </c>
      <c r="S1175" s="65" t="str">
        <f t="shared" si="154"/>
        <v/>
      </c>
    </row>
    <row r="1176" spans="10:19" x14ac:dyDescent="0.2">
      <c r="J1176" s="47">
        <v>1167</v>
      </c>
      <c r="K1176" s="49"/>
      <c r="L1176" s="43">
        <f t="shared" si="147"/>
        <v>14.62579192559355</v>
      </c>
      <c r="M1176" s="44">
        <f t="shared" si="149"/>
        <v>2.602069271534331E-4</v>
      </c>
      <c r="N1176" s="53">
        <f t="shared" si="148"/>
        <v>1.1360640504637587E-2</v>
      </c>
      <c r="O1176" s="54">
        <f t="shared" si="150"/>
        <v>321</v>
      </c>
      <c r="P1176" s="63" t="str">
        <f t="shared" si="151"/>
        <v/>
      </c>
      <c r="Q1176" s="65" t="str">
        <f t="shared" si="152"/>
        <v/>
      </c>
      <c r="R1176" s="66" t="str">
        <f t="shared" si="153"/>
        <v/>
      </c>
      <c r="S1176" s="65" t="str">
        <f t="shared" si="154"/>
        <v/>
      </c>
    </row>
    <row r="1177" spans="10:19" x14ac:dyDescent="0.2">
      <c r="J1177" s="47">
        <v>1168</v>
      </c>
      <c r="K1177" s="49"/>
      <c r="L1177" s="43">
        <f t="shared" si="147"/>
        <v>14.626051411706662</v>
      </c>
      <c r="M1177" s="44">
        <f t="shared" si="149"/>
        <v>2.5876662746766372E-4</v>
      </c>
      <c r="N1177" s="53">
        <f t="shared" si="148"/>
        <v>1.1297734066401333E-2</v>
      </c>
      <c r="O1177" s="54">
        <f t="shared" si="150"/>
        <v>322</v>
      </c>
      <c r="P1177" s="63" t="str">
        <f t="shared" si="151"/>
        <v/>
      </c>
      <c r="Q1177" s="65" t="str">
        <f t="shared" si="152"/>
        <v/>
      </c>
      <c r="R1177" s="66" t="str">
        <f t="shared" si="153"/>
        <v/>
      </c>
      <c r="S1177" s="65" t="str">
        <f t="shared" si="154"/>
        <v/>
      </c>
    </row>
    <row r="1178" spans="10:19" x14ac:dyDescent="0.2">
      <c r="J1178" s="47">
        <v>1169</v>
      </c>
      <c r="K1178" s="49"/>
      <c r="L1178" s="43">
        <f t="shared" si="147"/>
        <v>14.626309461497984</v>
      </c>
      <c r="M1178" s="44">
        <f t="shared" si="149"/>
        <v>2.5733427629250066E-4</v>
      </c>
      <c r="N1178" s="53">
        <f t="shared" si="148"/>
        <v>1.1235175040331669E-2</v>
      </c>
      <c r="O1178" s="54">
        <f t="shared" si="150"/>
        <v>323</v>
      </c>
      <c r="P1178" s="63" t="str">
        <f t="shared" si="151"/>
        <v/>
      </c>
      <c r="Q1178" s="65" t="str">
        <f t="shared" si="152"/>
        <v/>
      </c>
      <c r="R1178" s="66" t="str">
        <f t="shared" si="153"/>
        <v/>
      </c>
      <c r="S1178" s="65" t="str">
        <f t="shared" si="154"/>
        <v/>
      </c>
    </row>
    <row r="1179" spans="10:19" x14ac:dyDescent="0.2">
      <c r="J1179" s="47">
        <v>1170</v>
      </c>
      <c r="K1179" s="49"/>
      <c r="L1179" s="43">
        <f t="shared" si="147"/>
        <v>14.626566082894215</v>
      </c>
      <c r="M1179" s="44">
        <f t="shared" si="149"/>
        <v>2.5590983002658291E-4</v>
      </c>
      <c r="N1179" s="53">
        <f t="shared" si="148"/>
        <v>1.1172961517887714E-2</v>
      </c>
      <c r="O1179" s="54">
        <f t="shared" si="150"/>
        <v>324</v>
      </c>
      <c r="P1179" s="63" t="str">
        <f t="shared" si="151"/>
        <v/>
      </c>
      <c r="Q1179" s="65" t="str">
        <f t="shared" si="152"/>
        <v/>
      </c>
      <c r="R1179" s="66" t="str">
        <f t="shared" si="153"/>
        <v/>
      </c>
      <c r="S1179" s="65" t="str">
        <f t="shared" si="154"/>
        <v/>
      </c>
    </row>
    <row r="1180" spans="10:19" x14ac:dyDescent="0.2">
      <c r="J1180" s="47">
        <v>1171</v>
      </c>
      <c r="K1180" s="49"/>
      <c r="L1180" s="43">
        <f t="shared" si="147"/>
        <v>14.626821283778551</v>
      </c>
      <c r="M1180" s="44">
        <f t="shared" si="149"/>
        <v>2.5449324530480577E-4</v>
      </c>
      <c r="N1180" s="53">
        <f t="shared" si="148"/>
        <v>1.1111091600927381E-2</v>
      </c>
      <c r="O1180" s="54">
        <f t="shared" si="150"/>
        <v>325</v>
      </c>
      <c r="P1180" s="63" t="str">
        <f t="shared" si="151"/>
        <v/>
      </c>
      <c r="Q1180" s="65" t="str">
        <f t="shared" si="152"/>
        <v/>
      </c>
      <c r="R1180" s="66" t="str">
        <f t="shared" si="153"/>
        <v/>
      </c>
      <c r="S1180" s="65" t="str">
        <f t="shared" si="154"/>
        <v/>
      </c>
    </row>
    <row r="1181" spans="10:19" x14ac:dyDescent="0.2">
      <c r="J1181" s="47">
        <v>1172</v>
      </c>
      <c r="K1181" s="49"/>
      <c r="L1181" s="43">
        <f t="shared" si="147"/>
        <v>14.627075071990957</v>
      </c>
      <c r="M1181" s="44">
        <f t="shared" si="149"/>
        <v>2.530844789970729E-4</v>
      </c>
      <c r="N1181" s="53">
        <f t="shared" si="148"/>
        <v>1.1049563401604345E-2</v>
      </c>
      <c r="O1181" s="54">
        <f t="shared" si="150"/>
        <v>326</v>
      </c>
      <c r="P1181" s="63" t="str">
        <f t="shared" si="151"/>
        <v/>
      </c>
      <c r="Q1181" s="65" t="str">
        <f t="shared" si="152"/>
        <v/>
      </c>
      <c r="R1181" s="66" t="str">
        <f t="shared" si="153"/>
        <v/>
      </c>
      <c r="S1181" s="65" t="str">
        <f t="shared" si="154"/>
        <v/>
      </c>
    </row>
    <row r="1182" spans="10:19" x14ac:dyDescent="0.2">
      <c r="J1182" s="47">
        <v>1173</v>
      </c>
      <c r="K1182" s="49"/>
      <c r="L1182" s="43">
        <f t="shared" si="147"/>
        <v>14.627327455328384</v>
      </c>
      <c r="M1182" s="44">
        <f t="shared" si="149"/>
        <v>2.5168348820705475E-4</v>
      </c>
      <c r="N1182" s="53">
        <f t="shared" si="148"/>
        <v>1.0988375042344956E-2</v>
      </c>
      <c r="O1182" s="54">
        <f t="shared" si="150"/>
        <v>327</v>
      </c>
      <c r="P1182" s="63" t="str">
        <f t="shared" si="151"/>
        <v/>
      </c>
      <c r="Q1182" s="65" t="str">
        <f t="shared" si="152"/>
        <v/>
      </c>
      <c r="R1182" s="66" t="str">
        <f t="shared" si="153"/>
        <v/>
      </c>
      <c r="S1182" s="65" t="str">
        <f t="shared" si="154"/>
        <v/>
      </c>
    </row>
    <row r="1183" spans="10:19" x14ac:dyDescent="0.2">
      <c r="J1183" s="47">
        <v>1174</v>
      </c>
      <c r="K1183" s="49"/>
      <c r="L1183" s="43">
        <f t="shared" si="147"/>
        <v>14.627578441544987</v>
      </c>
      <c r="M1183" s="44">
        <f t="shared" si="149"/>
        <v>2.5029023027095336E-4</v>
      </c>
      <c r="N1183" s="53">
        <f t="shared" si="148"/>
        <v>1.0927524655789611E-2</v>
      </c>
      <c r="O1183" s="54">
        <f t="shared" si="150"/>
        <v>328</v>
      </c>
      <c r="P1183" s="63" t="str">
        <f t="shared" si="151"/>
        <v/>
      </c>
      <c r="Q1183" s="65" t="str">
        <f t="shared" si="152"/>
        <v/>
      </c>
      <c r="R1183" s="66" t="str">
        <f t="shared" si="153"/>
        <v/>
      </c>
      <c r="S1183" s="65" t="str">
        <f t="shared" si="154"/>
        <v/>
      </c>
    </row>
    <row r="1184" spans="10:19" x14ac:dyDescent="0.2">
      <c r="J1184" s="47">
        <v>1175</v>
      </c>
      <c r="K1184" s="49"/>
      <c r="L1184" s="43">
        <f t="shared" si="147"/>
        <v>14.627828038352396</v>
      </c>
      <c r="M1184" s="44">
        <f t="shared" si="149"/>
        <v>2.4890466275627379E-4</v>
      </c>
      <c r="N1184" s="53">
        <f t="shared" si="148"/>
        <v>1.0867010384714604E-2</v>
      </c>
      <c r="O1184" s="54">
        <f t="shared" si="150"/>
        <v>329</v>
      </c>
      <c r="P1184" s="63" t="str">
        <f t="shared" si="151"/>
        <v/>
      </c>
      <c r="Q1184" s="65" t="str">
        <f t="shared" si="152"/>
        <v/>
      </c>
      <c r="R1184" s="66" t="str">
        <f t="shared" si="153"/>
        <v/>
      </c>
      <c r="S1184" s="65" t="str">
        <f t="shared" si="154"/>
        <v/>
      </c>
    </row>
    <row r="1185" spans="10:19" x14ac:dyDescent="0.2">
      <c r="J1185" s="47">
        <v>1176</v>
      </c>
      <c r="K1185" s="49"/>
      <c r="L1185" s="43">
        <f t="shared" si="147"/>
        <v>14.628076253419906</v>
      </c>
      <c r="M1185" s="44">
        <f t="shared" si="149"/>
        <v>2.4752674346060029E-4</v>
      </c>
      <c r="N1185" s="53">
        <f t="shared" si="148"/>
        <v>1.0806830382014354E-2</v>
      </c>
      <c r="O1185" s="54">
        <f t="shared" si="150"/>
        <v>330</v>
      </c>
      <c r="P1185" s="63" t="str">
        <f t="shared" si="151"/>
        <v/>
      </c>
      <c r="Q1185" s="65" t="str">
        <f t="shared" si="152"/>
        <v/>
      </c>
      <c r="R1185" s="66" t="str">
        <f t="shared" si="153"/>
        <v/>
      </c>
      <c r="S1185" s="65" t="str">
        <f t="shared" si="154"/>
        <v/>
      </c>
    </row>
    <row r="1186" spans="10:19" x14ac:dyDescent="0.2">
      <c r="J1186" s="47">
        <v>1177</v>
      </c>
      <c r="K1186" s="49"/>
      <c r="L1186" s="43">
        <f t="shared" si="147"/>
        <v>14.628323094374728</v>
      </c>
      <c r="M1186" s="44">
        <f t="shared" si="149"/>
        <v>2.4615643041037887E-4</v>
      </c>
      <c r="N1186" s="53">
        <f t="shared" si="148"/>
        <v>1.0746982810621475E-2</v>
      </c>
      <c r="O1186" s="54">
        <f t="shared" si="150"/>
        <v>331</v>
      </c>
      <c r="P1186" s="63" t="str">
        <f t="shared" si="151"/>
        <v/>
      </c>
      <c r="Q1186" s="65" t="str">
        <f t="shared" si="152"/>
        <v/>
      </c>
      <c r="R1186" s="66" t="str">
        <f t="shared" si="153"/>
        <v/>
      </c>
      <c r="S1186" s="65" t="str">
        <f t="shared" si="154"/>
        <v/>
      </c>
    </row>
    <row r="1187" spans="10:19" x14ac:dyDescent="0.2">
      <c r="J1187" s="47">
        <v>1178</v>
      </c>
      <c r="K1187" s="49"/>
      <c r="L1187" s="43">
        <f t="shared" si="147"/>
        <v>14.628568568802223</v>
      </c>
      <c r="M1187" s="44">
        <f t="shared" si="149"/>
        <v>2.44793681859708E-4</v>
      </c>
      <c r="N1187" s="53">
        <f t="shared" si="148"/>
        <v>1.0687465843455257E-2</v>
      </c>
      <c r="O1187" s="54">
        <f t="shared" si="150"/>
        <v>332</v>
      </c>
      <c r="P1187" s="63" t="str">
        <f t="shared" si="151"/>
        <v/>
      </c>
      <c r="Q1187" s="65" t="str">
        <f t="shared" si="152"/>
        <v/>
      </c>
      <c r="R1187" s="66" t="str">
        <f t="shared" si="153"/>
        <v/>
      </c>
      <c r="S1187" s="65" t="str">
        <f t="shared" si="154"/>
        <v/>
      </c>
    </row>
    <row r="1188" spans="10:19" x14ac:dyDescent="0.2">
      <c r="J1188" s="47">
        <v>1179</v>
      </c>
      <c r="K1188" s="49"/>
      <c r="L1188" s="43">
        <f t="shared" si="147"/>
        <v>14.628812684246107</v>
      </c>
      <c r="M1188" s="44">
        <f t="shared" si="149"/>
        <v>2.4343845628913341E-4</v>
      </c>
      <c r="N1188" s="53">
        <f t="shared" si="148"/>
        <v>1.0628277663380814E-2</v>
      </c>
      <c r="O1188" s="54">
        <f t="shared" si="150"/>
        <v>333</v>
      </c>
      <c r="P1188" s="63" t="str">
        <f t="shared" si="151"/>
        <v/>
      </c>
      <c r="Q1188" s="65" t="str">
        <f t="shared" si="152"/>
        <v/>
      </c>
      <c r="R1188" s="66" t="str">
        <f t="shared" si="153"/>
        <v/>
      </c>
      <c r="S1188" s="65" t="str">
        <f t="shared" si="154"/>
        <v/>
      </c>
    </row>
    <row r="1189" spans="10:19" x14ac:dyDescent="0.2">
      <c r="J1189" s="47">
        <v>1180</v>
      </c>
      <c r="K1189" s="49"/>
      <c r="L1189" s="43">
        <f t="shared" si="147"/>
        <v>14.629055448208693</v>
      </c>
      <c r="M1189" s="44">
        <f t="shared" si="149"/>
        <v>2.4209071240444789E-4</v>
      </c>
      <c r="N1189" s="53">
        <f t="shared" si="148"/>
        <v>1.0569416463161119E-2</v>
      </c>
      <c r="O1189" s="54">
        <f t="shared" si="150"/>
        <v>334</v>
      </c>
      <c r="P1189" s="63" t="str">
        <f t="shared" si="151"/>
        <v/>
      </c>
      <c r="Q1189" s="65" t="str">
        <f t="shared" si="152"/>
        <v/>
      </c>
      <c r="R1189" s="66" t="str">
        <f t="shared" si="153"/>
        <v/>
      </c>
      <c r="S1189" s="65" t="str">
        <f t="shared" si="154"/>
        <v/>
      </c>
    </row>
    <row r="1190" spans="10:19" x14ac:dyDescent="0.2">
      <c r="J1190" s="47">
        <v>1181</v>
      </c>
      <c r="K1190" s="49"/>
      <c r="L1190" s="43">
        <f t="shared" si="147"/>
        <v>14.629296868151117</v>
      </c>
      <c r="M1190" s="44">
        <f t="shared" si="149"/>
        <v>2.4075040913550043E-4</v>
      </c>
      <c r="N1190" s="53">
        <f t="shared" si="148"/>
        <v>1.0510880445366411E-2</v>
      </c>
      <c r="O1190" s="54">
        <f t="shared" si="150"/>
        <v>335</v>
      </c>
      <c r="P1190" s="63" t="str">
        <f t="shared" si="151"/>
        <v/>
      </c>
      <c r="Q1190" s="65" t="str">
        <f t="shared" si="152"/>
        <v/>
      </c>
      <c r="R1190" s="66" t="str">
        <f t="shared" si="153"/>
        <v/>
      </c>
      <c r="S1190" s="65" t="str">
        <f t="shared" si="154"/>
        <v/>
      </c>
    </row>
    <row r="1191" spans="10:19" x14ac:dyDescent="0.2">
      <c r="J1191" s="47">
        <v>1182</v>
      </c>
      <c r="K1191" s="49"/>
      <c r="L1191" s="43">
        <f t="shared" si="147"/>
        <v>14.629536951493552</v>
      </c>
      <c r="M1191" s="44">
        <f t="shared" si="149"/>
        <v>2.3941750563500865E-4</v>
      </c>
      <c r="N1191" s="53">
        <f t="shared" si="148"/>
        <v>1.0452667822365314E-2</v>
      </c>
      <c r="O1191" s="54">
        <f t="shared" si="150"/>
        <v>336</v>
      </c>
      <c r="P1191" s="63" t="str">
        <f t="shared" si="151"/>
        <v/>
      </c>
      <c r="Q1191" s="65" t="str">
        <f t="shared" si="152"/>
        <v/>
      </c>
      <c r="R1191" s="66" t="str">
        <f t="shared" si="153"/>
        <v/>
      </c>
      <c r="S1191" s="65" t="str">
        <f t="shared" si="154"/>
        <v/>
      </c>
    </row>
    <row r="1192" spans="10:19" x14ac:dyDescent="0.2">
      <c r="J1192" s="47">
        <v>1183</v>
      </c>
      <c r="K1192" s="49"/>
      <c r="L1192" s="43">
        <f t="shared" si="147"/>
        <v>14.629775705615435</v>
      </c>
      <c r="M1192" s="44">
        <f t="shared" si="149"/>
        <v>2.3809196127737861E-4</v>
      </c>
      <c r="N1192" s="53">
        <f t="shared" si="148"/>
        <v>1.039477681625911E-2</v>
      </c>
      <c r="O1192" s="54">
        <f t="shared" si="150"/>
        <v>337</v>
      </c>
      <c r="P1192" s="63" t="str">
        <f t="shared" si="151"/>
        <v/>
      </c>
      <c r="Q1192" s="65" t="str">
        <f t="shared" si="152"/>
        <v/>
      </c>
      <c r="R1192" s="66" t="str">
        <f t="shared" si="153"/>
        <v/>
      </c>
      <c r="S1192" s="65" t="str">
        <f t="shared" si="154"/>
        <v/>
      </c>
    </row>
    <row r="1193" spans="10:19" x14ac:dyDescent="0.2">
      <c r="J1193" s="47">
        <v>1184</v>
      </c>
      <c r="K1193" s="49"/>
      <c r="L1193" s="43">
        <f t="shared" si="147"/>
        <v>14.630013137855681</v>
      </c>
      <c r="M1193" s="44">
        <f t="shared" si="149"/>
        <v>2.3677373565752848E-4</v>
      </c>
      <c r="N1193" s="53">
        <f t="shared" si="148"/>
        <v>1.033720565881957E-2</v>
      </c>
      <c r="O1193" s="54">
        <f t="shared" si="150"/>
        <v>338</v>
      </c>
      <c r="P1193" s="63" t="str">
        <f t="shared" si="151"/>
        <v/>
      </c>
      <c r="Q1193" s="65" t="str">
        <f t="shared" si="152"/>
        <v/>
      </c>
      <c r="R1193" s="66" t="str">
        <f t="shared" si="153"/>
        <v/>
      </c>
      <c r="S1193" s="65" t="str">
        <f t="shared" si="154"/>
        <v/>
      </c>
    </row>
    <row r="1194" spans="10:19" x14ac:dyDescent="0.2">
      <c r="J1194" s="47">
        <v>1185</v>
      </c>
      <c r="K1194" s="49"/>
      <c r="L1194" s="43">
        <f t="shared" si="147"/>
        <v>14.630249255512927</v>
      </c>
      <c r="M1194" s="44">
        <f t="shared" si="149"/>
        <v>2.3546278858972171E-4</v>
      </c>
      <c r="N1194" s="53">
        <f t="shared" si="148"/>
        <v>1.0279952591440988E-2</v>
      </c>
      <c r="O1194" s="54">
        <f t="shared" si="150"/>
        <v>339</v>
      </c>
      <c r="P1194" s="63" t="str">
        <f t="shared" si="151"/>
        <v/>
      </c>
      <c r="Q1194" s="65" t="str">
        <f t="shared" si="152"/>
        <v/>
      </c>
      <c r="R1194" s="66" t="str">
        <f t="shared" si="153"/>
        <v/>
      </c>
      <c r="S1194" s="65" t="str">
        <f t="shared" si="154"/>
        <v/>
      </c>
    </row>
    <row r="1195" spans="10:19" x14ac:dyDescent="0.2">
      <c r="J1195" s="47">
        <v>1186</v>
      </c>
      <c r="K1195" s="49"/>
      <c r="L1195" s="43">
        <f t="shared" si="147"/>
        <v>14.630484065845721</v>
      </c>
      <c r="M1195" s="44">
        <f t="shared" si="149"/>
        <v>2.3415908010640247E-4</v>
      </c>
      <c r="N1195" s="53">
        <f t="shared" si="148"/>
        <v>1.0223015865095775E-2</v>
      </c>
      <c r="O1195" s="54">
        <f t="shared" si="150"/>
        <v>340</v>
      </c>
      <c r="P1195" s="63" t="str">
        <f t="shared" si="151"/>
        <v/>
      </c>
      <c r="Q1195" s="65" t="str">
        <f t="shared" si="152"/>
        <v/>
      </c>
      <c r="R1195" s="66" t="str">
        <f t="shared" si="153"/>
        <v/>
      </c>
      <c r="S1195" s="65" t="str">
        <f t="shared" si="154"/>
        <v/>
      </c>
    </row>
    <row r="1196" spans="10:19" x14ac:dyDescent="0.2">
      <c r="J1196" s="47">
        <v>1187</v>
      </c>
      <c r="K1196" s="49"/>
      <c r="L1196" s="43">
        <f t="shared" si="147"/>
        <v>14.630717576072749</v>
      </c>
      <c r="M1196" s="44">
        <f t="shared" si="149"/>
        <v>2.3286257045704005E-4</v>
      </c>
      <c r="N1196" s="53">
        <f t="shared" si="148"/>
        <v>1.0166393740282942E-2</v>
      </c>
      <c r="O1196" s="54">
        <f t="shared" si="150"/>
        <v>341</v>
      </c>
      <c r="P1196" s="63" t="str">
        <f t="shared" si="151"/>
        <v/>
      </c>
      <c r="Q1196" s="65" t="str">
        <f t="shared" si="152"/>
        <v/>
      </c>
      <c r="R1196" s="66" t="str">
        <f t="shared" si="153"/>
        <v/>
      </c>
      <c r="S1196" s="65" t="str">
        <f t="shared" si="154"/>
        <v/>
      </c>
    </row>
    <row r="1197" spans="10:19" x14ac:dyDescent="0.2">
      <c r="J1197" s="47">
        <v>1188</v>
      </c>
      <c r="K1197" s="49"/>
      <c r="L1197" s="43">
        <f t="shared" si="147"/>
        <v>14.630949793373066</v>
      </c>
      <c r="M1197" s="44">
        <f t="shared" si="149"/>
        <v>2.3157322010697496E-4</v>
      </c>
      <c r="N1197" s="53">
        <f t="shared" si="148"/>
        <v>1.0110084486967708E-2</v>
      </c>
      <c r="O1197" s="54">
        <f t="shared" si="150"/>
        <v>342</v>
      </c>
      <c r="P1197" s="63" t="str">
        <f t="shared" si="151"/>
        <v/>
      </c>
      <c r="Q1197" s="65" t="str">
        <f t="shared" si="152"/>
        <v/>
      </c>
      <c r="R1197" s="66" t="str">
        <f t="shared" si="153"/>
        <v/>
      </c>
      <c r="S1197" s="65" t="str">
        <f t="shared" si="154"/>
        <v/>
      </c>
    </row>
    <row r="1198" spans="10:19" x14ac:dyDescent="0.2">
      <c r="J1198" s="47">
        <v>1189</v>
      </c>
      <c r="K1198" s="49"/>
      <c r="L1198" s="43">
        <f t="shared" si="147"/>
        <v>14.631180724886288</v>
      </c>
      <c r="M1198" s="44">
        <f t="shared" si="149"/>
        <v>2.3029098973627587E-4</v>
      </c>
      <c r="N1198" s="53">
        <f t="shared" si="148"/>
        <v>1.0054086384540639E-2</v>
      </c>
      <c r="O1198" s="54">
        <f t="shared" si="150"/>
        <v>343</v>
      </c>
      <c r="P1198" s="63" t="str">
        <f t="shared" si="151"/>
        <v/>
      </c>
      <c r="Q1198" s="65" t="str">
        <f t="shared" si="152"/>
        <v/>
      </c>
      <c r="R1198" s="66" t="str">
        <f t="shared" si="153"/>
        <v/>
      </c>
      <c r="S1198" s="65" t="str">
        <f t="shared" si="154"/>
        <v/>
      </c>
    </row>
    <row r="1199" spans="10:19" x14ac:dyDescent="0.2">
      <c r="J1199" s="47">
        <v>1190</v>
      </c>
      <c r="K1199" s="49"/>
      <c r="L1199" s="43">
        <f t="shared" si="147"/>
        <v>14.631410377712825</v>
      </c>
      <c r="M1199" s="44">
        <f t="shared" si="149"/>
        <v>2.290158402385991E-4</v>
      </c>
      <c r="N1199" s="53">
        <f t="shared" si="148"/>
        <v>9.9983977217714681E-3</v>
      </c>
      <c r="O1199" s="54">
        <f t="shared" si="150"/>
        <v>344</v>
      </c>
      <c r="P1199" s="63" t="str">
        <f t="shared" si="151"/>
        <v/>
      </c>
      <c r="Q1199" s="65" t="str">
        <f t="shared" si="152"/>
        <v/>
      </c>
      <c r="R1199" s="66" t="str">
        <f t="shared" si="153"/>
        <v/>
      </c>
      <c r="S1199" s="65" t="str">
        <f t="shared" si="154"/>
        <v/>
      </c>
    </row>
    <row r="1200" spans="10:19" x14ac:dyDescent="0.2">
      <c r="J1200" s="47">
        <v>1191</v>
      </c>
      <c r="K1200" s="49"/>
      <c r="L1200" s="43">
        <f t="shared" si="147"/>
        <v>14.631638758914091</v>
      </c>
      <c r="M1200" s="44">
        <f t="shared" si="149"/>
        <v>2.2774773272005383E-4</v>
      </c>
      <c r="N1200" s="53">
        <f t="shared" si="148"/>
        <v>9.9430167967291538E-3</v>
      </c>
      <c r="O1200" s="54">
        <f t="shared" si="150"/>
        <v>345</v>
      </c>
      <c r="P1200" s="63" t="str">
        <f t="shared" si="151"/>
        <v/>
      </c>
      <c r="Q1200" s="65" t="str">
        <f t="shared" si="152"/>
        <v/>
      </c>
      <c r="R1200" s="66" t="str">
        <f t="shared" si="153"/>
        <v/>
      </c>
      <c r="S1200" s="65" t="str">
        <f t="shared" si="154"/>
        <v/>
      </c>
    </row>
    <row r="1201" spans="10:19" x14ac:dyDescent="0.2">
      <c r="J1201" s="47">
        <v>1192</v>
      </c>
      <c r="K1201" s="49"/>
      <c r="L1201" s="43">
        <f t="shared" si="147"/>
        <v>14.631865875512695</v>
      </c>
      <c r="M1201" s="44">
        <f t="shared" si="149"/>
        <v>2.2648662849807474E-4</v>
      </c>
      <c r="N1201" s="53">
        <f t="shared" si="148"/>
        <v>9.8879419167872129E-3</v>
      </c>
      <c r="O1201" s="54">
        <f t="shared" si="150"/>
        <v>346</v>
      </c>
      <c r="P1201" s="63" t="str">
        <f t="shared" si="151"/>
        <v/>
      </c>
      <c r="Q1201" s="65" t="str">
        <f t="shared" si="152"/>
        <v/>
      </c>
      <c r="R1201" s="66" t="str">
        <f t="shared" si="153"/>
        <v/>
      </c>
      <c r="S1201" s="65" t="str">
        <f t="shared" si="154"/>
        <v/>
      </c>
    </row>
    <row r="1202" spans="10:19" x14ac:dyDescent="0.2">
      <c r="J1202" s="47">
        <v>1193</v>
      </c>
      <c r="K1202" s="49"/>
      <c r="L1202" s="43">
        <f t="shared" si="147"/>
        <v>14.63209173449269</v>
      </c>
      <c r="M1202" s="44">
        <f t="shared" si="149"/>
        <v>2.2523248910029937E-4</v>
      </c>
      <c r="N1202" s="53">
        <f t="shared" si="148"/>
        <v>9.8331713985082558E-3</v>
      </c>
      <c r="O1202" s="54">
        <f t="shared" si="150"/>
        <v>347</v>
      </c>
      <c r="P1202" s="63" t="str">
        <f t="shared" si="151"/>
        <v/>
      </c>
      <c r="Q1202" s="65" t="str">
        <f t="shared" si="152"/>
        <v/>
      </c>
      <c r="R1202" s="66" t="str">
        <f t="shared" si="153"/>
        <v/>
      </c>
      <c r="S1202" s="65" t="str">
        <f t="shared" si="154"/>
        <v/>
      </c>
    </row>
    <row r="1203" spans="10:19" x14ac:dyDescent="0.2">
      <c r="J1203" s="47">
        <v>1194</v>
      </c>
      <c r="K1203" s="49"/>
      <c r="L1203" s="43">
        <f t="shared" si="147"/>
        <v>14.632316342799751</v>
      </c>
      <c r="M1203" s="44">
        <f t="shared" si="149"/>
        <v>2.2398527626345081E-4</v>
      </c>
      <c r="N1203" s="53">
        <f t="shared" si="148"/>
        <v>9.7787035676475398E-3</v>
      </c>
      <c r="O1203" s="54">
        <f t="shared" si="150"/>
        <v>348</v>
      </c>
      <c r="P1203" s="63" t="str">
        <f t="shared" si="151"/>
        <v/>
      </c>
      <c r="Q1203" s="65" t="str">
        <f t="shared" si="152"/>
        <v/>
      </c>
      <c r="R1203" s="66" t="str">
        <f t="shared" si="153"/>
        <v/>
      </c>
      <c r="S1203" s="65" t="str">
        <f t="shared" si="154"/>
        <v/>
      </c>
    </row>
    <row r="1204" spans="10:19" x14ac:dyDescent="0.2">
      <c r="J1204" s="47">
        <v>1195</v>
      </c>
      <c r="K1204" s="49"/>
      <c r="L1204" s="43">
        <f t="shared" si="147"/>
        <v>14.632539707341385</v>
      </c>
      <c r="M1204" s="44">
        <f t="shared" si="149"/>
        <v>2.2274495193222666E-4</v>
      </c>
      <c r="N1204" s="53">
        <f t="shared" si="148"/>
        <v>9.7245367590872434E-3</v>
      </c>
      <c r="O1204" s="54">
        <f t="shared" si="150"/>
        <v>349</v>
      </c>
      <c r="P1204" s="63" t="str">
        <f t="shared" si="151"/>
        <v/>
      </c>
      <c r="Q1204" s="65" t="str">
        <f t="shared" si="152"/>
        <v/>
      </c>
      <c r="R1204" s="66" t="str">
        <f t="shared" si="153"/>
        <v/>
      </c>
      <c r="S1204" s="65" t="str">
        <f t="shared" si="154"/>
        <v/>
      </c>
    </row>
    <row r="1205" spans="10:19" x14ac:dyDescent="0.2">
      <c r="J1205" s="47">
        <v>1196</v>
      </c>
      <c r="K1205" s="49"/>
      <c r="L1205" s="43">
        <f t="shared" si="147"/>
        <v>14.632761834987162</v>
      </c>
      <c r="M1205" s="44">
        <f t="shared" si="149"/>
        <v>2.2151147825819347E-4</v>
      </c>
      <c r="N1205" s="53">
        <f t="shared" si="148"/>
        <v>9.6706693167707414E-3</v>
      </c>
      <c r="O1205" s="54">
        <f t="shared" si="150"/>
        <v>350</v>
      </c>
      <c r="P1205" s="63" t="str">
        <f t="shared" si="151"/>
        <v/>
      </c>
      <c r="Q1205" s="65" t="str">
        <f t="shared" si="152"/>
        <v/>
      </c>
      <c r="R1205" s="66" t="str">
        <f t="shared" si="153"/>
        <v/>
      </c>
      <c r="S1205" s="65" t="str">
        <f t="shared" si="154"/>
        <v/>
      </c>
    </row>
    <row r="1206" spans="10:19" x14ac:dyDescent="0.2">
      <c r="J1206" s="47">
        <v>1197</v>
      </c>
      <c r="K1206" s="49"/>
      <c r="L1206" s="43">
        <f t="shared" si="147"/>
        <v>14.632982732568905</v>
      </c>
      <c r="M1206" s="44">
        <f t="shared" si="149"/>
        <v>2.2028481759868662E-4</v>
      </c>
      <c r="N1206" s="53">
        <f t="shared" si="148"/>
        <v>9.6170995936688541E-3</v>
      </c>
      <c r="O1206" s="54">
        <f t="shared" si="150"/>
        <v>351</v>
      </c>
      <c r="P1206" s="63" t="str">
        <f t="shared" si="151"/>
        <v/>
      </c>
      <c r="Q1206" s="65" t="str">
        <f t="shared" si="152"/>
        <v/>
      </c>
      <c r="R1206" s="66" t="str">
        <f t="shared" si="153"/>
        <v/>
      </c>
      <c r="S1206" s="65" t="str">
        <f t="shared" si="154"/>
        <v/>
      </c>
    </row>
    <row r="1207" spans="10:19" x14ac:dyDescent="0.2">
      <c r="J1207" s="47">
        <v>1198</v>
      </c>
      <c r="K1207" s="49"/>
      <c r="L1207" s="43">
        <f t="shared" si="147"/>
        <v>14.633202406880885</v>
      </c>
      <c r="M1207" s="44">
        <f t="shared" si="149"/>
        <v>2.1906493251571633E-4</v>
      </c>
      <c r="N1207" s="53">
        <f t="shared" si="148"/>
        <v>9.5638259517496493E-3</v>
      </c>
      <c r="O1207" s="54">
        <f t="shared" si="150"/>
        <v>352</v>
      </c>
      <c r="P1207" s="63" t="str">
        <f t="shared" si="151"/>
        <v/>
      </c>
      <c r="Q1207" s="65" t="str">
        <f t="shared" si="152"/>
        <v/>
      </c>
      <c r="R1207" s="66" t="str">
        <f t="shared" si="153"/>
        <v/>
      </c>
      <c r="S1207" s="65" t="str">
        <f t="shared" si="154"/>
        <v/>
      </c>
    </row>
    <row r="1208" spans="10:19" x14ac:dyDescent="0.2">
      <c r="J1208" s="47">
        <v>1199</v>
      </c>
      <c r="K1208" s="49"/>
      <c r="L1208" s="43">
        <f t="shared" si="147"/>
        <v>14.633420864680044</v>
      </c>
      <c r="M1208" s="44">
        <f t="shared" si="149"/>
        <v>2.1785178577487751E-4</v>
      </c>
      <c r="N1208" s="53">
        <f t="shared" si="148"/>
        <v>9.5108467619002823E-3</v>
      </c>
      <c r="O1208" s="54">
        <f t="shared" si="150"/>
        <v>353</v>
      </c>
      <c r="P1208" s="63" t="str">
        <f t="shared" si="151"/>
        <v/>
      </c>
      <c r="Q1208" s="65" t="str">
        <f t="shared" si="152"/>
        <v/>
      </c>
      <c r="R1208" s="66" t="str">
        <f t="shared" si="153"/>
        <v/>
      </c>
      <c r="S1208" s="65" t="str">
        <f t="shared" si="154"/>
        <v/>
      </c>
    </row>
    <row r="1209" spans="10:19" x14ac:dyDescent="0.2">
      <c r="J1209" s="47">
        <v>1200</v>
      </c>
      <c r="K1209" s="49"/>
      <c r="L1209" s="43">
        <f t="shared" si="147"/>
        <v>14.633638112686199</v>
      </c>
      <c r="M1209" s="44">
        <f t="shared" si="149"/>
        <v>2.1664534034426808E-4</v>
      </c>
      <c r="N1209" s="53">
        <f t="shared" si="148"/>
        <v>9.4581604038683764E-3</v>
      </c>
      <c r="O1209" s="54">
        <f t="shared" si="150"/>
        <v>354</v>
      </c>
      <c r="P1209" s="63" t="str">
        <f t="shared" si="151"/>
        <v/>
      </c>
      <c r="Q1209" s="65" t="str">
        <f t="shared" si="152"/>
        <v/>
      </c>
      <c r="R1209" s="66" t="str">
        <f t="shared" si="153"/>
        <v/>
      </c>
      <c r="S1209" s="65" t="str">
        <f t="shared" si="154"/>
        <v/>
      </c>
    </row>
    <row r="1210" spans="10:19" x14ac:dyDescent="0.2">
      <c r="J1210" s="47">
        <v>1201</v>
      </c>
      <c r="K1210" s="49"/>
      <c r="L1210" s="43">
        <f t="shared" si="147"/>
        <v>14.633854157582224</v>
      </c>
      <c r="M1210" s="44">
        <f t="shared" si="149"/>
        <v>2.1544555939341021E-4</v>
      </c>
      <c r="N1210" s="53">
        <f t="shared" si="148"/>
        <v>9.4057652662797864E-3</v>
      </c>
      <c r="O1210" s="54">
        <f t="shared" si="150"/>
        <v>355</v>
      </c>
      <c r="P1210" s="63" t="str">
        <f t="shared" si="151"/>
        <v/>
      </c>
      <c r="Q1210" s="65" t="str">
        <f t="shared" si="152"/>
        <v/>
      </c>
      <c r="R1210" s="66" t="str">
        <f t="shared" si="153"/>
        <v/>
      </c>
      <c r="S1210" s="65" t="str">
        <f t="shared" si="154"/>
        <v/>
      </c>
    </row>
    <row r="1211" spans="10:19" x14ac:dyDescent="0.2">
      <c r="J1211" s="47">
        <v>1202</v>
      </c>
      <c r="K1211" s="49"/>
      <c r="L1211" s="43">
        <f t="shared" si="147"/>
        <v>14.634069006014272</v>
      </c>
      <c r="M1211" s="44">
        <f t="shared" si="149"/>
        <v>2.1425240629217743E-4</v>
      </c>
      <c r="N1211" s="53">
        <f t="shared" si="148"/>
        <v>9.353659746507148E-3</v>
      </c>
      <c r="O1211" s="54">
        <f t="shared" si="150"/>
        <v>356</v>
      </c>
      <c r="P1211" s="63" t="str">
        <f t="shared" si="151"/>
        <v/>
      </c>
      <c r="Q1211" s="65" t="str">
        <f t="shared" si="152"/>
        <v/>
      </c>
      <c r="R1211" s="66" t="str">
        <f t="shared" si="153"/>
        <v/>
      </c>
      <c r="S1211" s="65" t="str">
        <f t="shared" si="154"/>
        <v/>
      </c>
    </row>
    <row r="1212" spans="10:19" x14ac:dyDescent="0.2">
      <c r="J1212" s="47">
        <v>1203</v>
      </c>
      <c r="K1212" s="49"/>
      <c r="L1212" s="43">
        <f t="shared" si="147"/>
        <v>14.634282664591947</v>
      </c>
      <c r="M1212" s="44">
        <f t="shared" si="149"/>
        <v>2.1306584460972913E-4</v>
      </c>
      <c r="N1212" s="53">
        <f t="shared" si="148"/>
        <v>9.3018422507018528E-3</v>
      </c>
      <c r="O1212" s="54">
        <f t="shared" si="150"/>
        <v>357</v>
      </c>
      <c r="P1212" s="63" t="str">
        <f t="shared" si="151"/>
        <v/>
      </c>
      <c r="Q1212" s="65" t="str">
        <f t="shared" si="152"/>
        <v/>
      </c>
      <c r="R1212" s="66" t="str">
        <f t="shared" si="153"/>
        <v/>
      </c>
      <c r="S1212" s="65" t="str">
        <f t="shared" si="154"/>
        <v/>
      </c>
    </row>
    <row r="1213" spans="10:19" x14ac:dyDescent="0.2">
      <c r="J1213" s="47">
        <v>1204</v>
      </c>
      <c r="K1213" s="49"/>
      <c r="L1213" s="43">
        <f t="shared" si="147"/>
        <v>14.634495139888548</v>
      </c>
      <c r="M1213" s="44">
        <f t="shared" si="149"/>
        <v>2.1188583811344766E-4</v>
      </c>
      <c r="N1213" s="53">
        <f t="shared" si="148"/>
        <v>9.2503111936750315E-3</v>
      </c>
      <c r="O1213" s="54">
        <f t="shared" si="150"/>
        <v>358</v>
      </c>
      <c r="P1213" s="63" t="str">
        <f t="shared" si="151"/>
        <v/>
      </c>
      <c r="Q1213" s="65" t="str">
        <f t="shared" si="152"/>
        <v/>
      </c>
      <c r="R1213" s="66" t="str">
        <f t="shared" si="153"/>
        <v/>
      </c>
      <c r="S1213" s="65" t="str">
        <f t="shared" si="154"/>
        <v/>
      </c>
    </row>
    <row r="1214" spans="10:19" x14ac:dyDescent="0.2">
      <c r="J1214" s="47">
        <v>1205</v>
      </c>
      <c r="K1214" s="49"/>
      <c r="L1214" s="43">
        <f t="shared" si="147"/>
        <v>14.634706438441226</v>
      </c>
      <c r="M1214" s="44">
        <f t="shared" si="149"/>
        <v>2.1071235076788311E-4</v>
      </c>
      <c r="N1214" s="53">
        <f t="shared" si="148"/>
        <v>9.1990649989011075E-3</v>
      </c>
      <c r="O1214" s="54">
        <f t="shared" si="150"/>
        <v>359</v>
      </c>
      <c r="P1214" s="63" t="str">
        <f t="shared" si="151"/>
        <v/>
      </c>
      <c r="Q1214" s="65" t="str">
        <f t="shared" si="152"/>
        <v/>
      </c>
      <c r="R1214" s="66" t="str">
        <f t="shared" si="153"/>
        <v/>
      </c>
      <c r="S1214" s="65" t="str">
        <f t="shared" si="154"/>
        <v/>
      </c>
    </row>
    <row r="1215" spans="10:19" x14ac:dyDescent="0.2">
      <c r="J1215" s="47">
        <v>1206</v>
      </c>
      <c r="K1215" s="49"/>
      <c r="L1215" s="43">
        <f t="shared" si="147"/>
        <v>14.634916566751187</v>
      </c>
      <c r="M1215" s="44">
        <f t="shared" si="149"/>
        <v>2.095453467337017E-4</v>
      </c>
      <c r="N1215" s="53">
        <f t="shared" si="148"/>
        <v>9.1481020984680583E-3</v>
      </c>
      <c r="O1215" s="54">
        <f t="shared" si="150"/>
        <v>360</v>
      </c>
      <c r="P1215" s="63" t="str">
        <f t="shared" si="151"/>
        <v/>
      </c>
      <c r="Q1215" s="65" t="str">
        <f t="shared" si="152"/>
        <v/>
      </c>
      <c r="R1215" s="66" t="str">
        <f t="shared" si="153"/>
        <v/>
      </c>
      <c r="S1215" s="65" t="str">
        <f t="shared" si="154"/>
        <v/>
      </c>
    </row>
    <row r="1216" spans="10:19" x14ac:dyDescent="0.2">
      <c r="J1216" s="47">
        <v>1207</v>
      </c>
      <c r="K1216" s="49"/>
      <c r="L1216" s="43">
        <f t="shared" si="147"/>
        <v>14.635125531283911</v>
      </c>
      <c r="M1216" s="44">
        <f t="shared" si="149"/>
        <v>2.083847903666414E-4</v>
      </c>
      <c r="N1216" s="53">
        <f t="shared" si="148"/>
        <v>9.097420932988598E-3</v>
      </c>
      <c r="O1216" s="54">
        <f t="shared" si="150"/>
        <v>361</v>
      </c>
      <c r="P1216" s="63" t="str">
        <f t="shared" si="151"/>
        <v/>
      </c>
      <c r="Q1216" s="65" t="str">
        <f t="shared" si="152"/>
        <v/>
      </c>
      <c r="R1216" s="66" t="str">
        <f t="shared" si="153"/>
        <v/>
      </c>
      <c r="S1216" s="65" t="str">
        <f t="shared" si="154"/>
        <v/>
      </c>
    </row>
    <row r="1217" spans="10:19" x14ac:dyDescent="0.2">
      <c r="J1217" s="47">
        <v>1208</v>
      </c>
      <c r="K1217" s="49"/>
      <c r="L1217" s="43">
        <f t="shared" si="147"/>
        <v>14.635333338469323</v>
      </c>
      <c r="M1217" s="44">
        <f t="shared" si="149"/>
        <v>2.0723064621647124E-4</v>
      </c>
      <c r="N1217" s="53">
        <f t="shared" si="148"/>
        <v>9.0470199516108352E-3</v>
      </c>
      <c r="O1217" s="54">
        <f t="shared" si="150"/>
        <v>362</v>
      </c>
      <c r="P1217" s="63" t="str">
        <f t="shared" si="151"/>
        <v/>
      </c>
      <c r="Q1217" s="65" t="str">
        <f t="shared" si="152"/>
        <v/>
      </c>
      <c r="R1217" s="66" t="str">
        <f t="shared" si="153"/>
        <v/>
      </c>
      <c r="S1217" s="65" t="str">
        <f t="shared" si="154"/>
        <v/>
      </c>
    </row>
    <row r="1218" spans="10:19" x14ac:dyDescent="0.2">
      <c r="J1218" s="47">
        <v>1209</v>
      </c>
      <c r="K1218" s="49"/>
      <c r="L1218" s="43">
        <f t="shared" si="147"/>
        <v>14.635539994701995</v>
      </c>
      <c r="M1218" s="44">
        <f t="shared" si="149"/>
        <v>2.0608287902595718E-4</v>
      </c>
      <c r="N1218" s="53">
        <f t="shared" si="148"/>
        <v>8.9968976119347843E-3</v>
      </c>
      <c r="O1218" s="54">
        <f t="shared" si="150"/>
        <v>363</v>
      </c>
      <c r="P1218" s="63" t="str">
        <f t="shared" si="151"/>
        <v/>
      </c>
      <c r="Q1218" s="65" t="str">
        <f t="shared" si="152"/>
        <v/>
      </c>
      <c r="R1218" s="66" t="str">
        <f t="shared" si="153"/>
        <v/>
      </c>
      <c r="S1218" s="65" t="str">
        <f t="shared" si="154"/>
        <v/>
      </c>
    </row>
    <row r="1219" spans="10:19" x14ac:dyDescent="0.2">
      <c r="J1219" s="47">
        <v>1210</v>
      </c>
      <c r="K1219" s="49"/>
      <c r="L1219" s="43">
        <f t="shared" si="147"/>
        <v>14.635745506341339</v>
      </c>
      <c r="M1219" s="44">
        <f t="shared" si="149"/>
        <v>2.0494145372983107E-4</v>
      </c>
      <c r="N1219" s="53">
        <f t="shared" si="148"/>
        <v>8.9470523799874968E-3</v>
      </c>
      <c r="O1219" s="54">
        <f t="shared" si="150"/>
        <v>364</v>
      </c>
      <c r="P1219" s="63" t="str">
        <f t="shared" si="151"/>
        <v/>
      </c>
      <c r="Q1219" s="65" t="str">
        <f t="shared" si="152"/>
        <v/>
      </c>
      <c r="R1219" s="66" t="str">
        <f t="shared" si="153"/>
        <v/>
      </c>
      <c r="S1219" s="65" t="str">
        <f t="shared" si="154"/>
        <v/>
      </c>
    </row>
    <row r="1220" spans="10:19" x14ac:dyDescent="0.2">
      <c r="J1220" s="47">
        <v>1211</v>
      </c>
      <c r="K1220" s="49"/>
      <c r="L1220" s="43">
        <f t="shared" si="147"/>
        <v>14.635949879711793</v>
      </c>
      <c r="M1220" s="44">
        <f t="shared" si="149"/>
        <v>2.038063354537688E-4</v>
      </c>
      <c r="N1220" s="53">
        <f t="shared" si="148"/>
        <v>8.8974827301484538E-3</v>
      </c>
      <c r="O1220" s="54">
        <f t="shared" si="150"/>
        <v>365</v>
      </c>
      <c r="P1220" s="63" t="str">
        <f t="shared" si="151"/>
        <v/>
      </c>
      <c r="Q1220" s="65" t="str">
        <f t="shared" si="152"/>
        <v/>
      </c>
      <c r="R1220" s="66" t="str">
        <f t="shared" si="153"/>
        <v/>
      </c>
      <c r="S1220" s="65" t="str">
        <f t="shared" si="154"/>
        <v/>
      </c>
    </row>
    <row r="1221" spans="10:19" x14ac:dyDescent="0.2">
      <c r="J1221" s="47">
        <v>1212</v>
      </c>
      <c r="K1221" s="49"/>
      <c r="L1221" s="43">
        <f t="shared" si="147"/>
        <v>14.636153121103021</v>
      </c>
      <c r="M1221" s="44">
        <f t="shared" si="149"/>
        <v>2.0267748951336971E-4</v>
      </c>
      <c r="N1221" s="53">
        <f t="shared" si="148"/>
        <v>8.8481871451495664E-3</v>
      </c>
      <c r="O1221" s="54">
        <f t="shared" si="150"/>
        <v>366</v>
      </c>
      <c r="P1221" s="63" t="str">
        <f t="shared" si="151"/>
        <v/>
      </c>
      <c r="Q1221" s="65" t="str">
        <f t="shared" si="152"/>
        <v/>
      </c>
      <c r="R1221" s="66" t="str">
        <f t="shared" si="153"/>
        <v/>
      </c>
      <c r="S1221" s="65" t="str">
        <f t="shared" si="154"/>
        <v/>
      </c>
    </row>
    <row r="1222" spans="10:19" x14ac:dyDescent="0.2">
      <c r="J1222" s="47">
        <v>1213</v>
      </c>
      <c r="K1222" s="49"/>
      <c r="L1222" s="43">
        <f t="shared" si="147"/>
        <v>14.636355236770097</v>
      </c>
      <c r="M1222" s="44">
        <f t="shared" si="149"/>
        <v>2.0155488141314256E-4</v>
      </c>
      <c r="N1222" s="53">
        <f t="shared" si="148"/>
        <v>8.7991641159970158E-3</v>
      </c>
      <c r="O1222" s="54">
        <f t="shared" si="150"/>
        <v>367</v>
      </c>
      <c r="P1222" s="63" t="str">
        <f t="shared" si="151"/>
        <v/>
      </c>
      <c r="Q1222" s="65" t="str">
        <f t="shared" si="152"/>
        <v/>
      </c>
      <c r="R1222" s="66" t="str">
        <f t="shared" si="153"/>
        <v/>
      </c>
      <c r="S1222" s="65" t="str">
        <f t="shared" si="154"/>
        <v/>
      </c>
    </row>
    <row r="1223" spans="10:19" x14ac:dyDescent="0.2">
      <c r="J1223" s="47">
        <v>1214</v>
      </c>
      <c r="K1223" s="49"/>
      <c r="L1223" s="43">
        <f t="shared" si="147"/>
        <v>14.636556232933691</v>
      </c>
      <c r="M1223" s="44">
        <f t="shared" si="149"/>
        <v>2.0043847684549803E-4</v>
      </c>
      <c r="N1223" s="53">
        <f t="shared" si="148"/>
        <v>8.750412141925068E-3</v>
      </c>
      <c r="O1223" s="54">
        <f t="shared" si="150"/>
        <v>368</v>
      </c>
      <c r="P1223" s="63" t="str">
        <f t="shared" si="151"/>
        <v/>
      </c>
      <c r="Q1223" s="65" t="str">
        <f t="shared" si="152"/>
        <v/>
      </c>
      <c r="R1223" s="66" t="str">
        <f t="shared" si="153"/>
        <v/>
      </c>
      <c r="S1223" s="65" t="str">
        <f t="shared" si="154"/>
        <v/>
      </c>
    </row>
    <row r="1224" spans="10:19" x14ac:dyDescent="0.2">
      <c r="J1224" s="47">
        <v>1215</v>
      </c>
      <c r="K1224" s="49"/>
      <c r="L1224" s="43">
        <f t="shared" si="147"/>
        <v>14.636756115780257</v>
      </c>
      <c r="M1224" s="44">
        <f t="shared" si="149"/>
        <v>1.9932824168974485E-4</v>
      </c>
      <c r="N1224" s="53">
        <f t="shared" si="148"/>
        <v>8.7019297303800869E-3</v>
      </c>
      <c r="O1224" s="54">
        <f t="shared" si="150"/>
        <v>369</v>
      </c>
      <c r="P1224" s="63" t="str">
        <f t="shared" si="151"/>
        <v/>
      </c>
      <c r="Q1224" s="65" t="str">
        <f t="shared" si="152"/>
        <v/>
      </c>
      <c r="R1224" s="66" t="str">
        <f t="shared" si="153"/>
        <v/>
      </c>
      <c r="S1224" s="65" t="str">
        <f t="shared" si="154"/>
        <v/>
      </c>
    </row>
    <row r="1225" spans="10:19" x14ac:dyDescent="0.2">
      <c r="J1225" s="47">
        <v>1216</v>
      </c>
      <c r="K1225" s="49"/>
      <c r="L1225" s="43">
        <f t="shared" ref="L1225:L1288" si="155">$F$39*TANH($F$40*J1225/$F$39)-$F$41</f>
        <v>14.636954891462226</v>
      </c>
      <c r="M1225" s="44">
        <f t="shared" si="149"/>
        <v>1.9822414201109144E-4</v>
      </c>
      <c r="N1225" s="53">
        <f t="shared" ref="N1225:N1288" si="156">(L1275-L1225)</f>
        <v>8.6537153969477032E-3</v>
      </c>
      <c r="O1225" s="54">
        <f t="shared" si="150"/>
        <v>370</v>
      </c>
      <c r="P1225" s="63" t="str">
        <f t="shared" si="151"/>
        <v/>
      </c>
      <c r="Q1225" s="65" t="str">
        <f t="shared" si="152"/>
        <v/>
      </c>
      <c r="R1225" s="66" t="str">
        <f t="shared" si="153"/>
        <v/>
      </c>
      <c r="S1225" s="65" t="str">
        <f t="shared" si="154"/>
        <v/>
      </c>
    </row>
    <row r="1226" spans="10:19" x14ac:dyDescent="0.2">
      <c r="J1226" s="47">
        <v>1217</v>
      </c>
      <c r="K1226" s="49"/>
      <c r="L1226" s="43">
        <f t="shared" si="155"/>
        <v>14.637152566098187</v>
      </c>
      <c r="M1226" s="44">
        <f t="shared" ref="M1226:M1289" si="157">$F$40*(1/COSH($F$40*J1226/$F$39))^2</f>
        <v>1.9712614405965212E-4</v>
      </c>
      <c r="N1226" s="53">
        <f t="shared" si="156"/>
        <v>8.6057676653279458E-3</v>
      </c>
      <c r="O1226" s="54">
        <f t="shared" ref="O1226:O1289" si="158">IF(N1226&lt;=$B$48,1+O1225,0)</f>
        <v>371</v>
      </c>
      <c r="P1226" s="63" t="str">
        <f t="shared" ref="P1226:P1289" si="159">IF(J1226&lt;=$F$43,J1226,"")</f>
        <v/>
      </c>
      <c r="Q1226" s="65" t="str">
        <f t="shared" ref="Q1226:Q1289" si="160">IF(J1226&lt;=$F$43,L1226,"")</f>
        <v/>
      </c>
      <c r="R1226" s="66" t="str">
        <f t="shared" ref="R1226:R1289" si="161">IF(AND(J1226&gt;=$F$43,J1226&lt;=200),J1226,"")</f>
        <v/>
      </c>
      <c r="S1226" s="65" t="str">
        <f t="shared" ref="S1226:S1289" si="162">IF(AND(J1226&gt;=$F$43,J1226&lt;=200),L1226,"")</f>
        <v/>
      </c>
    </row>
    <row r="1227" spans="10:19" x14ac:dyDescent="0.2">
      <c r="J1227" s="47">
        <v>1218</v>
      </c>
      <c r="K1227" s="49"/>
      <c r="L1227" s="43">
        <f t="shared" si="155"/>
        <v>14.637349145773063</v>
      </c>
      <c r="M1227" s="44">
        <f t="shared" si="157"/>
        <v>1.9603421426946034E-4</v>
      </c>
      <c r="N1227" s="53">
        <f t="shared" si="156"/>
        <v>8.5580850672837272E-3</v>
      </c>
      <c r="O1227" s="54">
        <f t="shared" si="158"/>
        <v>372</v>
      </c>
      <c r="P1227" s="63" t="str">
        <f t="shared" si="159"/>
        <v/>
      </c>
      <c r="Q1227" s="65" t="str">
        <f t="shared" si="160"/>
        <v/>
      </c>
      <c r="R1227" s="66" t="str">
        <f t="shared" si="161"/>
        <v/>
      </c>
      <c r="S1227" s="65" t="str">
        <f t="shared" si="162"/>
        <v/>
      </c>
    </row>
    <row r="1228" spans="10:19" x14ac:dyDescent="0.2">
      <c r="J1228" s="47">
        <v>1219</v>
      </c>
      <c r="K1228" s="49"/>
      <c r="L1228" s="43">
        <f t="shared" si="155"/>
        <v>14.637544636538316</v>
      </c>
      <c r="M1228" s="44">
        <f t="shared" si="157"/>
        <v>1.949483192574847E-4</v>
      </c>
      <c r="N1228" s="53">
        <f t="shared" si="156"/>
        <v>8.510666142592882E-3</v>
      </c>
      <c r="O1228" s="54">
        <f t="shared" si="158"/>
        <v>373</v>
      </c>
      <c r="P1228" s="63" t="str">
        <f t="shared" si="159"/>
        <v/>
      </c>
      <c r="Q1228" s="65" t="str">
        <f t="shared" si="160"/>
        <v/>
      </c>
      <c r="R1228" s="66" t="str">
        <f t="shared" si="161"/>
        <v/>
      </c>
      <c r="S1228" s="65" t="str">
        <f t="shared" si="162"/>
        <v/>
      </c>
    </row>
    <row r="1229" spans="10:19" x14ac:dyDescent="0.2">
      <c r="J1229" s="47">
        <v>1220</v>
      </c>
      <c r="K1229" s="49"/>
      <c r="L1229" s="43">
        <f t="shared" si="155"/>
        <v>14.637739044412102</v>
      </c>
      <c r="M1229" s="44">
        <f t="shared" si="157"/>
        <v>1.9386842582265099E-4</v>
      </c>
      <c r="N1229" s="53">
        <f t="shared" si="156"/>
        <v>8.4635094390073107E-3</v>
      </c>
      <c r="O1229" s="54">
        <f t="shared" si="158"/>
        <v>374</v>
      </c>
      <c r="P1229" s="63" t="str">
        <f t="shared" si="159"/>
        <v/>
      </c>
      <c r="Q1229" s="65" t="str">
        <f t="shared" si="160"/>
        <v/>
      </c>
      <c r="R1229" s="66" t="str">
        <f t="shared" si="161"/>
        <v/>
      </c>
      <c r="S1229" s="65" t="str">
        <f t="shared" si="162"/>
        <v/>
      </c>
    </row>
    <row r="1230" spans="10:19" x14ac:dyDescent="0.2">
      <c r="J1230" s="47">
        <v>1221</v>
      </c>
      <c r="K1230" s="49"/>
      <c r="L1230" s="43">
        <f t="shared" si="155"/>
        <v>14.637932375379478</v>
      </c>
      <c r="M1230" s="44">
        <f t="shared" si="157"/>
        <v>1.9279450094486909E-4</v>
      </c>
      <c r="N1230" s="53">
        <f t="shared" si="156"/>
        <v>8.4166135122281105E-3</v>
      </c>
      <c r="O1230" s="54">
        <f t="shared" si="158"/>
        <v>375</v>
      </c>
      <c r="P1230" s="63" t="str">
        <f t="shared" si="159"/>
        <v/>
      </c>
      <c r="Q1230" s="65" t="str">
        <f t="shared" si="160"/>
        <v/>
      </c>
      <c r="R1230" s="66" t="str">
        <f t="shared" si="161"/>
        <v/>
      </c>
      <c r="S1230" s="65" t="str">
        <f t="shared" si="162"/>
        <v/>
      </c>
    </row>
    <row r="1231" spans="10:19" x14ac:dyDescent="0.2">
      <c r="J1231" s="47">
        <v>1222</v>
      </c>
      <c r="K1231" s="49"/>
      <c r="L1231" s="43">
        <f t="shared" si="155"/>
        <v>14.638124635392561</v>
      </c>
      <c r="M1231" s="44">
        <f t="shared" si="157"/>
        <v>1.9172651178406546E-4</v>
      </c>
      <c r="N1231" s="53">
        <f t="shared" si="156"/>
        <v>8.3699769258380741E-3</v>
      </c>
      <c r="O1231" s="54">
        <f t="shared" si="158"/>
        <v>376</v>
      </c>
      <c r="P1231" s="63" t="str">
        <f t="shared" si="159"/>
        <v/>
      </c>
      <c r="Q1231" s="65" t="str">
        <f t="shared" si="160"/>
        <v/>
      </c>
      <c r="R1231" s="66" t="str">
        <f t="shared" si="161"/>
        <v/>
      </c>
      <c r="S1231" s="65" t="str">
        <f t="shared" si="162"/>
        <v/>
      </c>
    </row>
    <row r="1232" spans="10:19" x14ac:dyDescent="0.2">
      <c r="J1232" s="47">
        <v>1223</v>
      </c>
      <c r="K1232" s="49"/>
      <c r="L1232" s="43">
        <f t="shared" si="155"/>
        <v>14.638315830370729</v>
      </c>
      <c r="M1232" s="44">
        <f t="shared" si="157"/>
        <v>1.9066442567922039E-4</v>
      </c>
      <c r="N1232" s="53">
        <f t="shared" si="156"/>
        <v>8.3235982512590567E-3</v>
      </c>
      <c r="O1232" s="54">
        <f t="shared" si="158"/>
        <v>377</v>
      </c>
      <c r="P1232" s="63" t="str">
        <f t="shared" si="159"/>
        <v/>
      </c>
      <c r="Q1232" s="65" t="str">
        <f t="shared" si="160"/>
        <v/>
      </c>
      <c r="R1232" s="66" t="str">
        <f t="shared" si="161"/>
        <v/>
      </c>
      <c r="S1232" s="65" t="str">
        <f t="shared" si="162"/>
        <v/>
      </c>
    </row>
    <row r="1233" spans="10:19" x14ac:dyDescent="0.2">
      <c r="J1233" s="47">
        <v>1224</v>
      </c>
      <c r="K1233" s="49"/>
      <c r="L1233" s="43">
        <f t="shared" si="155"/>
        <v>14.638505966200777</v>
      </c>
      <c r="M1233" s="44">
        <f t="shared" si="157"/>
        <v>1.8960821014740853E-4</v>
      </c>
      <c r="N1233" s="53">
        <f t="shared" si="156"/>
        <v>8.277476067739542E-3</v>
      </c>
      <c r="O1233" s="54">
        <f t="shared" si="158"/>
        <v>378</v>
      </c>
      <c r="P1233" s="63" t="str">
        <f t="shared" si="159"/>
        <v/>
      </c>
      <c r="Q1233" s="65" t="str">
        <f t="shared" si="160"/>
        <v/>
      </c>
      <c r="R1233" s="66" t="str">
        <f t="shared" si="161"/>
        <v/>
      </c>
      <c r="S1233" s="65" t="str">
        <f t="shared" si="162"/>
        <v/>
      </c>
    </row>
    <row r="1234" spans="10:19" x14ac:dyDescent="0.2">
      <c r="J1234" s="47">
        <v>1225</v>
      </c>
      <c r="K1234" s="49"/>
      <c r="L1234" s="43">
        <f t="shared" si="155"/>
        <v>14.638695048737111</v>
      </c>
      <c r="M1234" s="44">
        <f t="shared" si="157"/>
        <v>1.8855783288284692E-4</v>
      </c>
      <c r="N1234" s="53">
        <f t="shared" si="156"/>
        <v>8.2316089622853639E-3</v>
      </c>
      <c r="O1234" s="54">
        <f t="shared" si="158"/>
        <v>379</v>
      </c>
      <c r="P1234" s="63" t="str">
        <f t="shared" si="159"/>
        <v/>
      </c>
      <c r="Q1234" s="65" t="str">
        <f t="shared" si="160"/>
        <v/>
      </c>
      <c r="R1234" s="66" t="str">
        <f t="shared" si="161"/>
        <v/>
      </c>
      <c r="S1234" s="65" t="str">
        <f t="shared" si="162"/>
        <v/>
      </c>
    </row>
    <row r="1235" spans="10:19" x14ac:dyDescent="0.2">
      <c r="J1235" s="47">
        <v>1226</v>
      </c>
      <c r="K1235" s="49"/>
      <c r="L1235" s="43">
        <f t="shared" si="155"/>
        <v>14.63888308380192</v>
      </c>
      <c r="M1235" s="44">
        <f t="shared" si="157"/>
        <v>1.8751326175594696E-4</v>
      </c>
      <c r="N1235" s="53">
        <f t="shared" si="156"/>
        <v>8.185995529622403E-3</v>
      </c>
      <c r="O1235" s="54">
        <f t="shared" si="158"/>
        <v>380</v>
      </c>
      <c r="P1235" s="63" t="str">
        <f t="shared" si="159"/>
        <v/>
      </c>
      <c r="Q1235" s="65" t="str">
        <f t="shared" si="160"/>
        <v/>
      </c>
      <c r="R1235" s="66" t="str">
        <f t="shared" si="161"/>
        <v/>
      </c>
      <c r="S1235" s="65" t="str">
        <f t="shared" si="162"/>
        <v/>
      </c>
    </row>
    <row r="1236" spans="10:19" x14ac:dyDescent="0.2">
      <c r="J1236" s="47">
        <v>1227</v>
      </c>
      <c r="K1236" s="49"/>
      <c r="L1236" s="43">
        <f t="shared" si="155"/>
        <v>14.63907007718535</v>
      </c>
      <c r="M1236" s="44">
        <f t="shared" si="157"/>
        <v>1.8647446481237021E-4</v>
      </c>
      <c r="N1236" s="53">
        <f t="shared" si="156"/>
        <v>8.1406343721610597E-3</v>
      </c>
      <c r="O1236" s="54">
        <f t="shared" si="158"/>
        <v>381</v>
      </c>
      <c r="P1236" s="63" t="str">
        <f t="shared" si="159"/>
        <v/>
      </c>
      <c r="Q1236" s="65" t="str">
        <f t="shared" si="160"/>
        <v/>
      </c>
      <c r="R1236" s="66" t="str">
        <f t="shared" si="161"/>
        <v/>
      </c>
      <c r="S1236" s="65" t="str">
        <f t="shared" si="162"/>
        <v/>
      </c>
    </row>
    <row r="1237" spans="10:19" x14ac:dyDescent="0.2">
      <c r="J1237" s="47">
        <v>1228</v>
      </c>
      <c r="K1237" s="49"/>
      <c r="L1237" s="43">
        <f t="shared" si="155"/>
        <v>14.639256034645678</v>
      </c>
      <c r="M1237" s="44">
        <f t="shared" si="157"/>
        <v>1.8544141027208958E-4</v>
      </c>
      <c r="N1237" s="53">
        <f t="shared" si="156"/>
        <v>8.0955240999518452E-3</v>
      </c>
      <c r="O1237" s="54">
        <f t="shared" si="158"/>
        <v>382</v>
      </c>
      <c r="P1237" s="63" t="str">
        <f t="shared" si="159"/>
        <v/>
      </c>
      <c r="Q1237" s="65" t="str">
        <f t="shared" si="160"/>
        <v/>
      </c>
      <c r="R1237" s="66" t="str">
        <f t="shared" si="161"/>
        <v/>
      </c>
      <c r="S1237" s="65" t="str">
        <f t="shared" si="162"/>
        <v/>
      </c>
    </row>
    <row r="1238" spans="10:19" x14ac:dyDescent="0.2">
      <c r="J1238" s="47">
        <v>1229</v>
      </c>
      <c r="K1238" s="49"/>
      <c r="L1238" s="43">
        <f t="shared" si="155"/>
        <v>14.639440961909488</v>
      </c>
      <c r="M1238" s="44">
        <f t="shared" si="157"/>
        <v>1.8441406652845705E-4</v>
      </c>
      <c r="N1238" s="53">
        <f t="shared" si="156"/>
        <v>8.0506633306463016E-3</v>
      </c>
      <c r="O1238" s="54">
        <f t="shared" si="158"/>
        <v>383</v>
      </c>
      <c r="P1238" s="63" t="str">
        <f t="shared" si="159"/>
        <v/>
      </c>
      <c r="Q1238" s="65" t="str">
        <f t="shared" si="160"/>
        <v/>
      </c>
      <c r="R1238" s="66" t="str">
        <f t="shared" si="161"/>
        <v/>
      </c>
      <c r="S1238" s="65" t="str">
        <f t="shared" si="162"/>
        <v/>
      </c>
    </row>
    <row r="1239" spans="10:19" x14ac:dyDescent="0.2">
      <c r="J1239" s="47">
        <v>1230</v>
      </c>
      <c r="K1239" s="49"/>
      <c r="L1239" s="43">
        <f t="shared" si="155"/>
        <v>14.639624864671854</v>
      </c>
      <c r="M1239" s="44">
        <f t="shared" si="157"/>
        <v>1.8339240214727378E-4</v>
      </c>
      <c r="N1239" s="53">
        <f t="shared" si="156"/>
        <v>8.0060506894472638E-3</v>
      </c>
      <c r="O1239" s="54">
        <f t="shared" si="158"/>
        <v>384</v>
      </c>
      <c r="P1239" s="63" t="str">
        <f t="shared" si="159"/>
        <v/>
      </c>
      <c r="Q1239" s="65" t="str">
        <f t="shared" si="160"/>
        <v/>
      </c>
      <c r="R1239" s="66" t="str">
        <f t="shared" si="161"/>
        <v/>
      </c>
      <c r="S1239" s="65" t="str">
        <f t="shared" si="162"/>
        <v/>
      </c>
    </row>
    <row r="1240" spans="10:19" x14ac:dyDescent="0.2">
      <c r="J1240" s="47">
        <v>1231</v>
      </c>
      <c r="K1240" s="49"/>
      <c r="L1240" s="43">
        <f t="shared" si="155"/>
        <v>14.639807748596484</v>
      </c>
      <c r="M1240" s="44">
        <f t="shared" si="157"/>
        <v>1.8237638586586608E-4</v>
      </c>
      <c r="N1240" s="53">
        <f t="shared" si="156"/>
        <v>7.9616848090786618E-3</v>
      </c>
      <c r="O1240" s="54">
        <f t="shared" si="158"/>
        <v>385</v>
      </c>
      <c r="P1240" s="63" t="str">
        <f t="shared" si="159"/>
        <v/>
      </c>
      <c r="Q1240" s="65" t="str">
        <f t="shared" si="160"/>
        <v/>
      </c>
      <c r="R1240" s="66" t="str">
        <f t="shared" si="161"/>
        <v/>
      </c>
      <c r="S1240" s="65" t="str">
        <f t="shared" si="162"/>
        <v/>
      </c>
    </row>
    <row r="1241" spans="10:19" x14ac:dyDescent="0.2">
      <c r="J1241" s="47">
        <v>1232</v>
      </c>
      <c r="K1241" s="49"/>
      <c r="L1241" s="43">
        <f t="shared" si="155"/>
        <v>14.639989619315918</v>
      </c>
      <c r="M1241" s="44">
        <f t="shared" si="157"/>
        <v>1.8136598659216602E-4</v>
      </c>
      <c r="N1241" s="53">
        <f t="shared" si="156"/>
        <v>7.9175643297606513E-3</v>
      </c>
      <c r="O1241" s="54">
        <f t="shared" si="158"/>
        <v>386</v>
      </c>
      <c r="P1241" s="63" t="str">
        <f t="shared" si="159"/>
        <v/>
      </c>
      <c r="Q1241" s="65" t="str">
        <f t="shared" si="160"/>
        <v/>
      </c>
      <c r="R1241" s="66" t="str">
        <f t="shared" si="161"/>
        <v/>
      </c>
      <c r="S1241" s="65" t="str">
        <f t="shared" si="162"/>
        <v/>
      </c>
    </row>
    <row r="1242" spans="10:19" x14ac:dyDescent="0.2">
      <c r="J1242" s="47">
        <v>1233</v>
      </c>
      <c r="K1242" s="49"/>
      <c r="L1242" s="43">
        <f t="shared" si="155"/>
        <v>14.640170482431694</v>
      </c>
      <c r="M1242" s="44">
        <f t="shared" si="157"/>
        <v>1.8036117340379737E-4</v>
      </c>
      <c r="N1242" s="53">
        <f t="shared" si="156"/>
        <v>7.8736878991136905E-3</v>
      </c>
      <c r="O1242" s="54">
        <f t="shared" si="158"/>
        <v>387</v>
      </c>
      <c r="P1242" s="63" t="str">
        <f t="shared" si="159"/>
        <v/>
      </c>
      <c r="Q1242" s="65" t="str">
        <f t="shared" si="160"/>
        <v/>
      </c>
      <c r="R1242" s="66" t="str">
        <f t="shared" si="161"/>
        <v/>
      </c>
      <c r="S1242" s="65" t="str">
        <f t="shared" si="162"/>
        <v/>
      </c>
    </row>
    <row r="1243" spans="10:19" x14ac:dyDescent="0.2">
      <c r="J1243" s="47">
        <v>1234</v>
      </c>
      <c r="K1243" s="49"/>
      <c r="L1243" s="43">
        <f t="shared" si="155"/>
        <v>14.6403503435145</v>
      </c>
      <c r="M1243" s="44">
        <f t="shared" si="157"/>
        <v>1.7936191554716589E-4</v>
      </c>
      <c r="N1243" s="53">
        <f t="shared" si="156"/>
        <v>7.8300541721851857E-3</v>
      </c>
      <c r="O1243" s="54">
        <f t="shared" si="158"/>
        <v>388</v>
      </c>
      <c r="P1243" s="63" t="str">
        <f t="shared" si="159"/>
        <v/>
      </c>
      <c r="Q1243" s="65" t="str">
        <f t="shared" si="160"/>
        <v/>
      </c>
      <c r="R1243" s="66" t="str">
        <f t="shared" si="161"/>
        <v/>
      </c>
      <c r="S1243" s="65" t="str">
        <f t="shared" si="162"/>
        <v/>
      </c>
    </row>
    <row r="1244" spans="10:19" x14ac:dyDescent="0.2">
      <c r="J1244" s="47">
        <v>1235</v>
      </c>
      <c r="K1244" s="49"/>
      <c r="L1244" s="43">
        <f t="shared" si="155"/>
        <v>14.640529208104368</v>
      </c>
      <c r="M1244" s="44">
        <f t="shared" si="157"/>
        <v>1.783681824365525E-4</v>
      </c>
      <c r="N1244" s="53">
        <f t="shared" si="156"/>
        <v>7.7866618113606734E-3</v>
      </c>
      <c r="O1244" s="54">
        <f t="shared" si="158"/>
        <v>389</v>
      </c>
      <c r="P1244" s="63" t="str">
        <f t="shared" si="159"/>
        <v/>
      </c>
      <c r="Q1244" s="65" t="str">
        <f t="shared" si="160"/>
        <v/>
      </c>
      <c r="R1244" s="66" t="str">
        <f t="shared" si="161"/>
        <v/>
      </c>
      <c r="S1244" s="65" t="str">
        <f t="shared" si="162"/>
        <v/>
      </c>
    </row>
    <row r="1245" spans="10:19" x14ac:dyDescent="0.2">
      <c r="J1245" s="47">
        <v>1236</v>
      </c>
      <c r="K1245" s="49"/>
      <c r="L1245" s="43">
        <f t="shared" si="155"/>
        <v>14.640707081710817</v>
      </c>
      <c r="M1245" s="44">
        <f t="shared" si="157"/>
        <v>1.7737994365321505E-4</v>
      </c>
      <c r="N1245" s="53">
        <f t="shared" si="156"/>
        <v>7.7435094863655962E-3</v>
      </c>
      <c r="O1245" s="54">
        <f t="shared" si="158"/>
        <v>390</v>
      </c>
      <c r="P1245" s="63" t="str">
        <f t="shared" si="159"/>
        <v/>
      </c>
      <c r="Q1245" s="65" t="str">
        <f t="shared" si="160"/>
        <v/>
      </c>
      <c r="R1245" s="66" t="str">
        <f t="shared" si="161"/>
        <v/>
      </c>
      <c r="S1245" s="65" t="str">
        <f t="shared" si="162"/>
        <v/>
      </c>
    </row>
    <row r="1246" spans="10:19" x14ac:dyDescent="0.2">
      <c r="J1246" s="47">
        <v>1237</v>
      </c>
      <c r="K1246" s="49"/>
      <c r="L1246" s="43">
        <f t="shared" si="155"/>
        <v>14.640883969813032</v>
      </c>
      <c r="M1246" s="44">
        <f t="shared" si="157"/>
        <v>1.7639716894449081E-4</v>
      </c>
      <c r="N1246" s="53">
        <f t="shared" si="156"/>
        <v>7.7005958741800384E-3</v>
      </c>
      <c r="O1246" s="54">
        <f t="shared" si="158"/>
        <v>391</v>
      </c>
      <c r="P1246" s="63" t="str">
        <f t="shared" si="159"/>
        <v/>
      </c>
      <c r="Q1246" s="65" t="str">
        <f t="shared" si="160"/>
        <v/>
      </c>
      <c r="R1246" s="66" t="str">
        <f t="shared" si="161"/>
        <v/>
      </c>
      <c r="S1246" s="65" t="str">
        <f t="shared" si="162"/>
        <v/>
      </c>
    </row>
    <row r="1247" spans="10:19" x14ac:dyDescent="0.2">
      <c r="J1247" s="47">
        <v>1238</v>
      </c>
      <c r="K1247" s="49"/>
      <c r="L1247" s="43">
        <f t="shared" si="155"/>
        <v>14.641059877860034</v>
      </c>
      <c r="M1247" s="44">
        <f t="shared" si="157"/>
        <v>1.7541982822290642E-4</v>
      </c>
      <c r="N1247" s="53">
        <f t="shared" si="156"/>
        <v>7.6579196590333964E-3</v>
      </c>
      <c r="O1247" s="54">
        <f t="shared" si="158"/>
        <v>392</v>
      </c>
      <c r="P1247" s="63" t="str">
        <f t="shared" si="159"/>
        <v/>
      </c>
      <c r="Q1247" s="65" t="str">
        <f t="shared" si="160"/>
        <v/>
      </c>
      <c r="R1247" s="66" t="str">
        <f t="shared" si="161"/>
        <v/>
      </c>
      <c r="S1247" s="65" t="str">
        <f t="shared" si="162"/>
        <v/>
      </c>
    </row>
    <row r="1248" spans="10:19" x14ac:dyDescent="0.2">
      <c r="J1248" s="47">
        <v>1239</v>
      </c>
      <c r="K1248" s="49"/>
      <c r="L1248" s="43">
        <f t="shared" si="155"/>
        <v>14.641234811270829</v>
      </c>
      <c r="M1248" s="44">
        <f t="shared" si="157"/>
        <v>1.7444789156528977E-4</v>
      </c>
      <c r="N1248" s="53">
        <f t="shared" si="156"/>
        <v>7.6154795323617464E-3</v>
      </c>
      <c r="O1248" s="54">
        <f t="shared" si="158"/>
        <v>393</v>
      </c>
      <c r="P1248" s="63" t="str">
        <f t="shared" si="159"/>
        <v/>
      </c>
      <c r="Q1248" s="65" t="str">
        <f t="shared" si="160"/>
        <v/>
      </c>
      <c r="R1248" s="66" t="str">
        <f t="shared" si="161"/>
        <v/>
      </c>
      <c r="S1248" s="65" t="str">
        <f t="shared" si="162"/>
        <v/>
      </c>
    </row>
    <row r="1249" spans="10:19" x14ac:dyDescent="0.2">
      <c r="J1249" s="47">
        <v>1240</v>
      </c>
      <c r="K1249" s="49"/>
      <c r="L1249" s="43">
        <f t="shared" si="155"/>
        <v>14.641408775434597</v>
      </c>
      <c r="M1249" s="44">
        <f t="shared" si="157"/>
        <v>1.7348132921189008E-4</v>
      </c>
      <c r="N1249" s="53">
        <f t="shared" si="156"/>
        <v>7.5732741927421188E-3</v>
      </c>
      <c r="O1249" s="54">
        <f t="shared" si="158"/>
        <v>394</v>
      </c>
      <c r="P1249" s="63" t="str">
        <f t="shared" si="159"/>
        <v/>
      </c>
      <c r="Q1249" s="65" t="str">
        <f t="shared" si="160"/>
        <v/>
      </c>
      <c r="R1249" s="66" t="str">
        <f t="shared" si="161"/>
        <v/>
      </c>
      <c r="S1249" s="65" t="str">
        <f t="shared" si="162"/>
        <v/>
      </c>
    </row>
    <row r="1250" spans="10:19" x14ac:dyDescent="0.2">
      <c r="J1250" s="47">
        <v>1241</v>
      </c>
      <c r="K1250" s="49"/>
      <c r="L1250" s="43">
        <f t="shared" si="155"/>
        <v>14.64158177571082</v>
      </c>
      <c r="M1250" s="44">
        <f t="shared" si="157"/>
        <v>1.7252011156549849E-4</v>
      </c>
      <c r="N1250" s="53">
        <f t="shared" si="156"/>
        <v>7.5313023458924988E-3</v>
      </c>
      <c r="O1250" s="54">
        <f t="shared" si="158"/>
        <v>395</v>
      </c>
      <c r="P1250" s="63" t="str">
        <f t="shared" si="159"/>
        <v/>
      </c>
      <c r="Q1250" s="65" t="str">
        <f t="shared" si="160"/>
        <v/>
      </c>
      <c r="R1250" s="66" t="str">
        <f t="shared" si="161"/>
        <v/>
      </c>
      <c r="S1250" s="65" t="str">
        <f t="shared" si="162"/>
        <v/>
      </c>
    </row>
    <row r="1251" spans="10:19" x14ac:dyDescent="0.2">
      <c r="J1251" s="47">
        <v>1242</v>
      </c>
      <c r="K1251" s="49"/>
      <c r="L1251" s="43">
        <f t="shared" si="155"/>
        <v>14.641753817429482</v>
      </c>
      <c r="M1251" s="44">
        <f t="shared" si="157"/>
        <v>1.7156420919057664E-4</v>
      </c>
      <c r="N1251" s="53">
        <f t="shared" si="156"/>
        <v>7.489562704616759E-3</v>
      </c>
      <c r="O1251" s="54">
        <f t="shared" si="158"/>
        <v>396</v>
      </c>
      <c r="P1251" s="63" t="str">
        <f t="shared" si="159"/>
        <v/>
      </c>
      <c r="Q1251" s="65" t="str">
        <f t="shared" si="160"/>
        <v/>
      </c>
      <c r="R1251" s="66" t="str">
        <f t="shared" si="161"/>
        <v/>
      </c>
      <c r="S1251" s="65" t="str">
        <f t="shared" si="162"/>
        <v/>
      </c>
    </row>
    <row r="1252" spans="10:19" x14ac:dyDescent="0.2">
      <c r="J1252" s="47">
        <v>1243</v>
      </c>
      <c r="K1252" s="49"/>
      <c r="L1252" s="43">
        <f t="shared" si="155"/>
        <v>14.641924905891198</v>
      </c>
      <c r="M1252" s="44">
        <f t="shared" si="157"/>
        <v>1.7061359281238708E-4</v>
      </c>
      <c r="N1252" s="53">
        <f t="shared" si="156"/>
        <v>7.4480539887460395E-3</v>
      </c>
      <c r="O1252" s="54">
        <f t="shared" si="158"/>
        <v>397</v>
      </c>
      <c r="P1252" s="63" t="str">
        <f t="shared" si="159"/>
        <v/>
      </c>
      <c r="Q1252" s="65" t="str">
        <f t="shared" si="160"/>
        <v/>
      </c>
      <c r="R1252" s="66" t="str">
        <f t="shared" si="161"/>
        <v/>
      </c>
      <c r="S1252" s="65" t="str">
        <f t="shared" si="162"/>
        <v/>
      </c>
    </row>
    <row r="1253" spans="10:19" x14ac:dyDescent="0.2">
      <c r="J1253" s="47">
        <v>1244</v>
      </c>
      <c r="K1253" s="49"/>
      <c r="L1253" s="43">
        <f t="shared" si="155"/>
        <v>14.642095046367398</v>
      </c>
      <c r="M1253" s="44">
        <f t="shared" si="157"/>
        <v>1.6966823331613032E-4</v>
      </c>
      <c r="N1253" s="53">
        <f t="shared" si="156"/>
        <v>7.4067749251316428E-3</v>
      </c>
      <c r="O1253" s="54">
        <f t="shared" si="158"/>
        <v>398</v>
      </c>
      <c r="P1253" s="63" t="str">
        <f t="shared" si="159"/>
        <v/>
      </c>
      <c r="Q1253" s="65" t="str">
        <f t="shared" si="160"/>
        <v/>
      </c>
      <c r="R1253" s="66" t="str">
        <f t="shared" si="161"/>
        <v/>
      </c>
      <c r="S1253" s="65" t="str">
        <f t="shared" si="162"/>
        <v/>
      </c>
    </row>
    <row r="1254" spans="10:19" x14ac:dyDescent="0.2">
      <c r="J1254" s="47">
        <v>1245</v>
      </c>
      <c r="K1254" s="49"/>
      <c r="L1254" s="43">
        <f t="shared" si="155"/>
        <v>14.642264244100472</v>
      </c>
      <c r="M1254" s="44">
        <f t="shared" si="157"/>
        <v>1.6872810174608499E-4</v>
      </c>
      <c r="N1254" s="53">
        <f t="shared" si="156"/>
        <v>7.3657242475881901E-3</v>
      </c>
      <c r="O1254" s="54">
        <f t="shared" si="158"/>
        <v>399</v>
      </c>
      <c r="P1254" s="63" t="str">
        <f t="shared" si="159"/>
        <v/>
      </c>
      <c r="Q1254" s="65" t="str">
        <f t="shared" si="160"/>
        <v/>
      </c>
      <c r="R1254" s="66" t="str">
        <f t="shared" si="161"/>
        <v/>
      </c>
      <c r="S1254" s="65" t="str">
        <f t="shared" si="162"/>
        <v/>
      </c>
    </row>
    <row r="1255" spans="10:19" x14ac:dyDescent="0.2">
      <c r="J1255" s="47">
        <v>1246</v>
      </c>
      <c r="K1255" s="49"/>
      <c r="L1255" s="43">
        <f t="shared" si="155"/>
        <v>14.642432504303933</v>
      </c>
      <c r="M1255" s="44">
        <f t="shared" si="157"/>
        <v>1.6779316930475266E-4</v>
      </c>
      <c r="N1255" s="53">
        <f t="shared" si="156"/>
        <v>7.3249006968776342E-3</v>
      </c>
      <c r="O1255" s="54">
        <f t="shared" si="158"/>
        <v>400</v>
      </c>
      <c r="P1255" s="63" t="str">
        <f t="shared" si="159"/>
        <v/>
      </c>
      <c r="Q1255" s="65" t="str">
        <f t="shared" si="160"/>
        <v/>
      </c>
      <c r="R1255" s="66" t="str">
        <f t="shared" si="161"/>
        <v/>
      </c>
      <c r="S1255" s="65" t="str">
        <f t="shared" si="162"/>
        <v/>
      </c>
    </row>
    <row r="1256" spans="10:19" x14ac:dyDescent="0.2">
      <c r="J1256" s="47">
        <v>1247</v>
      </c>
      <c r="K1256" s="49"/>
      <c r="L1256" s="43">
        <f t="shared" si="155"/>
        <v>14.642599832162574</v>
      </c>
      <c r="M1256" s="44">
        <f t="shared" si="157"/>
        <v>1.6686340735200798E-4</v>
      </c>
      <c r="N1256" s="53">
        <f t="shared" si="156"/>
        <v>7.2843030206488635E-3</v>
      </c>
      <c r="O1256" s="54">
        <f t="shared" si="158"/>
        <v>401</v>
      </c>
      <c r="P1256" s="63" t="str">
        <f t="shared" si="159"/>
        <v/>
      </c>
      <c r="Q1256" s="65" t="str">
        <f t="shared" si="160"/>
        <v/>
      </c>
      <c r="R1256" s="66" t="str">
        <f t="shared" si="161"/>
        <v/>
      </c>
      <c r="S1256" s="65" t="str">
        <f t="shared" si="162"/>
        <v/>
      </c>
    </row>
    <row r="1257" spans="10:19" x14ac:dyDescent="0.2">
      <c r="J1257" s="47">
        <v>1248</v>
      </c>
      <c r="K1257" s="49"/>
      <c r="L1257" s="43">
        <f t="shared" si="155"/>
        <v>14.642766232832635</v>
      </c>
      <c r="M1257" s="44">
        <f t="shared" si="157"/>
        <v>1.6593878740425223E-4</v>
      </c>
      <c r="N1257" s="53">
        <f t="shared" si="156"/>
        <v>7.24392997338974E-3</v>
      </c>
      <c r="O1257" s="54">
        <f t="shared" si="158"/>
        <v>402</v>
      </c>
      <c r="P1257" s="63" t="str">
        <f t="shared" si="159"/>
        <v/>
      </c>
      <c r="Q1257" s="65" t="str">
        <f t="shared" si="160"/>
        <v/>
      </c>
      <c r="R1257" s="66" t="str">
        <f t="shared" si="161"/>
        <v/>
      </c>
      <c r="S1257" s="65" t="str">
        <f t="shared" si="162"/>
        <v/>
      </c>
    </row>
    <row r="1258" spans="10:19" x14ac:dyDescent="0.2">
      <c r="J1258" s="47">
        <v>1249</v>
      </c>
      <c r="K1258" s="49"/>
      <c r="L1258" s="43">
        <f t="shared" si="155"/>
        <v>14.642931711441944</v>
      </c>
      <c r="M1258" s="44">
        <f t="shared" si="157"/>
        <v>1.6501928113357166E-4</v>
      </c>
      <c r="N1258" s="53">
        <f t="shared" si="156"/>
        <v>7.2037803164413106E-3</v>
      </c>
      <c r="O1258" s="54">
        <f t="shared" si="158"/>
        <v>403</v>
      </c>
      <c r="P1258" s="63" t="str">
        <f t="shared" si="159"/>
        <v/>
      </c>
      <c r="Q1258" s="65" t="str">
        <f t="shared" si="160"/>
        <v/>
      </c>
      <c r="R1258" s="66" t="str">
        <f t="shared" si="161"/>
        <v/>
      </c>
      <c r="S1258" s="65" t="str">
        <f t="shared" si="162"/>
        <v/>
      </c>
    </row>
    <row r="1259" spans="10:19" x14ac:dyDescent="0.2">
      <c r="J1259" s="47">
        <v>1250</v>
      </c>
      <c r="K1259" s="48">
        <f>B28</f>
        <v>14.8</v>
      </c>
      <c r="L1259" s="43">
        <f t="shared" si="155"/>
        <v>14.643096273090068</v>
      </c>
      <c r="M1259" s="44">
        <f t="shared" si="157"/>
        <v>1.6410486036689975E-4</v>
      </c>
      <c r="N1259" s="53">
        <f t="shared" si="156"/>
        <v>7.1638528179072125E-3</v>
      </c>
      <c r="O1259" s="54">
        <f t="shared" si="158"/>
        <v>404</v>
      </c>
      <c r="P1259" s="63" t="str">
        <f t="shared" si="159"/>
        <v/>
      </c>
      <c r="Q1259" s="65" t="str">
        <f t="shared" si="160"/>
        <v/>
      </c>
      <c r="R1259" s="66" t="str">
        <f t="shared" si="161"/>
        <v/>
      </c>
      <c r="S1259" s="65" t="str">
        <f t="shared" si="162"/>
        <v/>
      </c>
    </row>
    <row r="1260" spans="10:19" x14ac:dyDescent="0.2">
      <c r="J1260" s="47">
        <v>1251</v>
      </c>
      <c r="K1260" s="49"/>
      <c r="L1260" s="43">
        <f t="shared" si="155"/>
        <v>14.643259922848504</v>
      </c>
      <c r="M1260" s="44">
        <f t="shared" si="157"/>
        <v>1.6319549708518525E-4</v>
      </c>
      <c r="N1260" s="53">
        <f t="shared" si="156"/>
        <v>7.1241462526341337E-3</v>
      </c>
      <c r="O1260" s="54">
        <f t="shared" si="158"/>
        <v>405</v>
      </c>
      <c r="P1260" s="63" t="str">
        <f t="shared" si="159"/>
        <v/>
      </c>
      <c r="Q1260" s="65" t="str">
        <f t="shared" si="160"/>
        <v/>
      </c>
      <c r="R1260" s="66" t="str">
        <f t="shared" si="161"/>
        <v/>
      </c>
      <c r="S1260" s="65" t="str">
        <f t="shared" si="162"/>
        <v/>
      </c>
    </row>
    <row r="1261" spans="10:19" x14ac:dyDescent="0.2">
      <c r="J1261" s="47">
        <v>1252</v>
      </c>
      <c r="K1261" s="49"/>
      <c r="L1261" s="43">
        <f t="shared" si="155"/>
        <v>14.643422665760779</v>
      </c>
      <c r="M1261" s="44">
        <f t="shared" si="157"/>
        <v>1.6229116342256244E-4</v>
      </c>
      <c r="N1261" s="53">
        <f t="shared" si="156"/>
        <v>7.0846594022029308E-3</v>
      </c>
      <c r="O1261" s="54">
        <f t="shared" si="158"/>
        <v>406</v>
      </c>
      <c r="P1261" s="63" t="str">
        <f t="shared" si="159"/>
        <v/>
      </c>
      <c r="Q1261" s="65" t="str">
        <f t="shared" si="160"/>
        <v/>
      </c>
      <c r="R1261" s="66" t="str">
        <f t="shared" si="161"/>
        <v/>
      </c>
      <c r="S1261" s="65" t="str">
        <f t="shared" si="162"/>
        <v/>
      </c>
    </row>
    <row r="1262" spans="10:19" x14ac:dyDescent="0.2">
      <c r="J1262" s="47">
        <v>1253</v>
      </c>
      <c r="K1262" s="49"/>
      <c r="L1262" s="43">
        <f t="shared" si="155"/>
        <v>14.643584506842648</v>
      </c>
      <c r="M1262" s="44">
        <f t="shared" si="157"/>
        <v>1.6139183166552761E-4</v>
      </c>
      <c r="N1262" s="53">
        <f t="shared" si="156"/>
        <v>7.0453910548504695E-3</v>
      </c>
      <c r="O1262" s="54">
        <f t="shared" si="158"/>
        <v>407</v>
      </c>
      <c r="P1262" s="63" t="str">
        <f t="shared" si="159"/>
        <v/>
      </c>
      <c r="Q1262" s="65" t="str">
        <f t="shared" si="160"/>
        <v/>
      </c>
      <c r="R1262" s="66" t="str">
        <f t="shared" si="161"/>
        <v/>
      </c>
      <c r="S1262" s="65" t="str">
        <f t="shared" si="162"/>
        <v/>
      </c>
    </row>
    <row r="1263" spans="10:19" x14ac:dyDescent="0.2">
      <c r="J1263" s="47">
        <v>1254</v>
      </c>
      <c r="K1263" s="49"/>
      <c r="L1263" s="43">
        <f t="shared" si="155"/>
        <v>14.643745451082223</v>
      </c>
      <c r="M1263" s="44">
        <f t="shared" si="157"/>
        <v>1.6049747425211808E-4</v>
      </c>
      <c r="N1263" s="53">
        <f t="shared" si="156"/>
        <v>7.0063400054589664E-3</v>
      </c>
      <c r="O1263" s="54">
        <f t="shared" si="158"/>
        <v>408</v>
      </c>
      <c r="P1263" s="63" t="str">
        <f t="shared" si="159"/>
        <v/>
      </c>
      <c r="Q1263" s="65" t="str">
        <f t="shared" si="160"/>
        <v/>
      </c>
      <c r="R1263" s="66" t="str">
        <f t="shared" si="161"/>
        <v/>
      </c>
      <c r="S1263" s="65" t="str">
        <f t="shared" si="162"/>
        <v/>
      </c>
    </row>
    <row r="1264" spans="10:19" x14ac:dyDescent="0.2">
      <c r="J1264" s="47">
        <v>1255</v>
      </c>
      <c r="K1264" s="49"/>
      <c r="L1264" s="43">
        <f t="shared" si="155"/>
        <v>14.643905503440127</v>
      </c>
      <c r="M1264" s="44">
        <f t="shared" si="157"/>
        <v>1.5960806377109766E-4</v>
      </c>
      <c r="N1264" s="53">
        <f t="shared" si="156"/>
        <v>6.9675050555044749E-3</v>
      </c>
      <c r="O1264" s="54">
        <f t="shared" si="158"/>
        <v>409</v>
      </c>
      <c r="P1264" s="63" t="str">
        <f t="shared" si="159"/>
        <v/>
      </c>
      <c r="Q1264" s="65" t="str">
        <f t="shared" si="160"/>
        <v/>
      </c>
      <c r="R1264" s="66" t="str">
        <f t="shared" si="161"/>
        <v/>
      </c>
      <c r="S1264" s="65" t="str">
        <f t="shared" si="162"/>
        <v/>
      </c>
    </row>
    <row r="1265" spans="10:19" x14ac:dyDescent="0.2">
      <c r="J1265" s="47">
        <v>1256</v>
      </c>
      <c r="K1265" s="49"/>
      <c r="L1265" s="43">
        <f t="shared" si="155"/>
        <v>14.644064668849655</v>
      </c>
      <c r="M1265" s="44">
        <f t="shared" si="157"/>
        <v>1.587235729611445E-4</v>
      </c>
      <c r="N1265" s="53">
        <f t="shared" si="156"/>
        <v>6.9288850130391211E-3</v>
      </c>
      <c r="O1265" s="54">
        <f t="shared" si="158"/>
        <v>410</v>
      </c>
      <c r="P1265" s="63" t="str">
        <f t="shared" si="159"/>
        <v/>
      </c>
      <c r="Q1265" s="65" t="str">
        <f t="shared" si="160"/>
        <v/>
      </c>
      <c r="R1265" s="66" t="str">
        <f t="shared" si="161"/>
        <v/>
      </c>
      <c r="S1265" s="65" t="str">
        <f t="shared" si="162"/>
        <v/>
      </c>
    </row>
    <row r="1266" spans="10:19" x14ac:dyDescent="0.2">
      <c r="J1266" s="47">
        <v>1257</v>
      </c>
      <c r="K1266" s="49"/>
      <c r="L1266" s="43">
        <f t="shared" si="155"/>
        <v>14.6442229522169</v>
      </c>
      <c r="M1266" s="44">
        <f t="shared" si="157"/>
        <v>1.5784397471004286E-4</v>
      </c>
      <c r="N1266" s="53">
        <f t="shared" si="156"/>
        <v>6.8904786926466954E-3</v>
      </c>
      <c r="O1266" s="54">
        <f t="shared" si="158"/>
        <v>411</v>
      </c>
      <c r="P1266" s="63" t="str">
        <f t="shared" si="159"/>
        <v/>
      </c>
      <c r="Q1266" s="65" t="str">
        <f t="shared" si="160"/>
        <v/>
      </c>
      <c r="R1266" s="66" t="str">
        <f t="shared" si="161"/>
        <v/>
      </c>
      <c r="S1266" s="65" t="str">
        <f t="shared" si="162"/>
        <v/>
      </c>
    </row>
    <row r="1267" spans="10:19" x14ac:dyDescent="0.2">
      <c r="J1267" s="47">
        <v>1258</v>
      </c>
      <c r="K1267" s="49"/>
      <c r="L1267" s="43">
        <f t="shared" si="155"/>
        <v>14.644380358420934</v>
      </c>
      <c r="M1267" s="44">
        <f t="shared" si="157"/>
        <v>1.5696924205388219E-4</v>
      </c>
      <c r="N1267" s="53">
        <f t="shared" si="156"/>
        <v>6.8522849154089016E-3</v>
      </c>
      <c r="O1267" s="54">
        <f t="shared" si="158"/>
        <v>412</v>
      </c>
      <c r="P1267" s="63" t="str">
        <f t="shared" si="159"/>
        <v/>
      </c>
      <c r="Q1267" s="65" t="str">
        <f t="shared" si="160"/>
        <v/>
      </c>
      <c r="R1267" s="66" t="str">
        <f t="shared" si="161"/>
        <v/>
      </c>
      <c r="S1267" s="65" t="str">
        <f t="shared" si="162"/>
        <v/>
      </c>
    </row>
    <row r="1268" spans="10:19" x14ac:dyDescent="0.2">
      <c r="J1268" s="47">
        <v>1259</v>
      </c>
      <c r="K1268" s="49"/>
      <c r="L1268" s="43">
        <f t="shared" si="155"/>
        <v>14.64453689231393</v>
      </c>
      <c r="M1268" s="44">
        <f t="shared" si="157"/>
        <v>1.5609934817625617E-4</v>
      </c>
      <c r="N1268" s="53">
        <f t="shared" si="156"/>
        <v>6.8143025088485132E-3</v>
      </c>
      <c r="O1268" s="54">
        <f t="shared" si="158"/>
        <v>413</v>
      </c>
      <c r="P1268" s="63" t="str">
        <f t="shared" si="159"/>
        <v/>
      </c>
      <c r="Q1268" s="65" t="str">
        <f t="shared" si="160"/>
        <v/>
      </c>
      <c r="R1268" s="66" t="str">
        <f t="shared" si="161"/>
        <v/>
      </c>
      <c r="S1268" s="65" t="str">
        <f t="shared" si="162"/>
        <v/>
      </c>
    </row>
    <row r="1269" spans="10:19" x14ac:dyDescent="0.2">
      <c r="J1269" s="47">
        <v>1260</v>
      </c>
      <c r="K1269" s="49"/>
      <c r="L1269" s="43">
        <f t="shared" si="155"/>
        <v>14.644692558721326</v>
      </c>
      <c r="M1269" s="44">
        <f t="shared" si="157"/>
        <v>1.5523426640746916E-4</v>
      </c>
      <c r="N1269" s="53">
        <f t="shared" si="156"/>
        <v>6.7765303069347027E-3</v>
      </c>
      <c r="O1269" s="54">
        <f t="shared" si="158"/>
        <v>414</v>
      </c>
      <c r="P1269" s="63" t="str">
        <f t="shared" si="159"/>
        <v/>
      </c>
      <c r="Q1269" s="65" t="str">
        <f t="shared" si="160"/>
        <v/>
      </c>
      <c r="R1269" s="66" t="str">
        <f t="shared" si="161"/>
        <v/>
      </c>
      <c r="S1269" s="65" t="str">
        <f t="shared" si="162"/>
        <v/>
      </c>
    </row>
    <row r="1270" spans="10:19" x14ac:dyDescent="0.2">
      <c r="J1270" s="47">
        <v>1261</v>
      </c>
      <c r="K1270" s="49"/>
      <c r="L1270" s="43">
        <f t="shared" si="155"/>
        <v>14.644847362441942</v>
      </c>
      <c r="M1270" s="44">
        <f t="shared" si="157"/>
        <v>1.5437397022374455E-4</v>
      </c>
      <c r="N1270" s="53">
        <f t="shared" si="156"/>
        <v>6.738967150029751E-3</v>
      </c>
      <c r="O1270" s="54">
        <f t="shared" si="158"/>
        <v>415</v>
      </c>
      <c r="P1270" s="63" t="str">
        <f t="shared" si="159"/>
        <v/>
      </c>
      <c r="Q1270" s="65" t="str">
        <f t="shared" si="160"/>
        <v/>
      </c>
      <c r="R1270" s="66" t="str">
        <f t="shared" si="161"/>
        <v/>
      </c>
      <c r="S1270" s="65" t="str">
        <f t="shared" si="162"/>
        <v/>
      </c>
    </row>
    <row r="1271" spans="10:19" x14ac:dyDescent="0.2">
      <c r="J1271" s="47">
        <v>1262</v>
      </c>
      <c r="K1271" s="49"/>
      <c r="L1271" s="43">
        <f t="shared" si="155"/>
        <v>14.645001308248171</v>
      </c>
      <c r="M1271" s="44">
        <f t="shared" si="157"/>
        <v>1.5351843324643976E-4</v>
      </c>
      <c r="N1271" s="53">
        <f t="shared" si="156"/>
        <v>6.7016118848410855E-3</v>
      </c>
      <c r="O1271" s="54">
        <f t="shared" si="158"/>
        <v>416</v>
      </c>
      <c r="P1271" s="63" t="str">
        <f t="shared" si="159"/>
        <v/>
      </c>
      <c r="Q1271" s="65" t="str">
        <f t="shared" si="160"/>
        <v/>
      </c>
      <c r="R1271" s="66" t="str">
        <f t="shared" si="161"/>
        <v/>
      </c>
      <c r="S1271" s="65" t="str">
        <f t="shared" si="162"/>
        <v/>
      </c>
    </row>
    <row r="1272" spans="10:19" x14ac:dyDescent="0.2">
      <c r="J1272" s="47">
        <v>1263</v>
      </c>
      <c r="K1272" s="49"/>
      <c r="L1272" s="43">
        <f t="shared" si="155"/>
        <v>14.645154400886094</v>
      </c>
      <c r="M1272" s="44">
        <f t="shared" si="157"/>
        <v>1.5266762924126263E-4</v>
      </c>
      <c r="N1272" s="53">
        <f t="shared" si="156"/>
        <v>6.6644633644052931E-3</v>
      </c>
      <c r="O1272" s="54">
        <f t="shared" si="158"/>
        <v>417</v>
      </c>
      <c r="P1272" s="63" t="str">
        <f t="shared" si="159"/>
        <v/>
      </c>
      <c r="Q1272" s="65" t="str">
        <f t="shared" si="160"/>
        <v/>
      </c>
      <c r="R1272" s="66" t="str">
        <f t="shared" si="161"/>
        <v/>
      </c>
      <c r="S1272" s="65" t="str">
        <f t="shared" si="162"/>
        <v/>
      </c>
    </row>
    <row r="1273" spans="10:19" x14ac:dyDescent="0.2">
      <c r="J1273" s="47">
        <v>1264</v>
      </c>
      <c r="K1273" s="49"/>
      <c r="L1273" s="43">
        <f t="shared" si="155"/>
        <v>14.645306645075616</v>
      </c>
      <c r="M1273" s="44">
        <f t="shared" si="157"/>
        <v>1.5182153211749382E-4</v>
      </c>
      <c r="N1273" s="53">
        <f t="shared" si="156"/>
        <v>6.6275204480366057E-3</v>
      </c>
      <c r="O1273" s="54">
        <f t="shared" si="158"/>
        <v>418</v>
      </c>
      <c r="P1273" s="63" t="str">
        <f t="shared" si="159"/>
        <v/>
      </c>
      <c r="Q1273" s="65" t="str">
        <f t="shared" si="160"/>
        <v/>
      </c>
      <c r="R1273" s="66" t="str">
        <f t="shared" si="161"/>
        <v/>
      </c>
      <c r="S1273" s="65" t="str">
        <f t="shared" si="162"/>
        <v/>
      </c>
    </row>
    <row r="1274" spans="10:19" x14ac:dyDescent="0.2">
      <c r="J1274" s="47">
        <v>1265</v>
      </c>
      <c r="K1274" s="49"/>
      <c r="L1274" s="43">
        <f t="shared" si="155"/>
        <v>14.645458045510637</v>
      </c>
      <c r="M1274" s="44">
        <f t="shared" si="157"/>
        <v>1.5098011592721183E-4</v>
      </c>
      <c r="N1274" s="53">
        <f t="shared" si="156"/>
        <v>6.5907820013269003E-3</v>
      </c>
      <c r="O1274" s="54">
        <f t="shared" si="158"/>
        <v>419</v>
      </c>
      <c r="P1274" s="63" t="str">
        <f t="shared" si="159"/>
        <v/>
      </c>
      <c r="Q1274" s="65" t="str">
        <f t="shared" si="160"/>
        <v/>
      </c>
      <c r="R1274" s="66" t="str">
        <f t="shared" si="161"/>
        <v/>
      </c>
      <c r="S1274" s="65" t="str">
        <f t="shared" si="162"/>
        <v/>
      </c>
    </row>
    <row r="1275" spans="10:19" x14ac:dyDescent="0.2">
      <c r="J1275" s="47">
        <v>1266</v>
      </c>
      <c r="K1275" s="49"/>
      <c r="L1275" s="43">
        <f t="shared" si="155"/>
        <v>14.645608606859174</v>
      </c>
      <c r="M1275" s="44">
        <f t="shared" si="157"/>
        <v>1.501433548645242E-4</v>
      </c>
      <c r="N1275" s="53">
        <f t="shared" si="156"/>
        <v>6.5542468960604339E-3</v>
      </c>
      <c r="O1275" s="54">
        <f t="shared" si="158"/>
        <v>420</v>
      </c>
      <c r="P1275" s="63" t="str">
        <f t="shared" si="159"/>
        <v/>
      </c>
      <c r="Q1275" s="65" t="str">
        <f t="shared" si="160"/>
        <v/>
      </c>
      <c r="R1275" s="66" t="str">
        <f t="shared" si="161"/>
        <v/>
      </c>
      <c r="S1275" s="65" t="str">
        <f t="shared" si="162"/>
        <v/>
      </c>
    </row>
    <row r="1276" spans="10:19" x14ac:dyDescent="0.2">
      <c r="J1276" s="47">
        <v>1267</v>
      </c>
      <c r="K1276" s="49"/>
      <c r="L1276" s="43">
        <f t="shared" si="155"/>
        <v>14.645758333763515</v>
      </c>
      <c r="M1276" s="44">
        <f t="shared" si="157"/>
        <v>1.4931122326480005E-4</v>
      </c>
      <c r="N1276" s="53">
        <f t="shared" si="156"/>
        <v>6.5179140102245015E-3</v>
      </c>
      <c r="O1276" s="54">
        <f t="shared" si="158"/>
        <v>421</v>
      </c>
      <c r="P1276" s="63" t="str">
        <f t="shared" si="159"/>
        <v/>
      </c>
      <c r="Q1276" s="65" t="str">
        <f t="shared" si="160"/>
        <v/>
      </c>
      <c r="R1276" s="66" t="str">
        <f t="shared" si="161"/>
        <v/>
      </c>
      <c r="S1276" s="65" t="str">
        <f t="shared" si="162"/>
        <v/>
      </c>
    </row>
    <row r="1277" spans="10:19" x14ac:dyDescent="0.2">
      <c r="J1277" s="47">
        <v>1268</v>
      </c>
      <c r="K1277" s="49"/>
      <c r="L1277" s="43">
        <f t="shared" si="155"/>
        <v>14.645907230840347</v>
      </c>
      <c r="M1277" s="44">
        <f t="shared" si="157"/>
        <v>1.4848369560390863E-4</v>
      </c>
      <c r="N1277" s="53">
        <f t="shared" si="156"/>
        <v>6.48178222794904E-3</v>
      </c>
      <c r="O1277" s="54">
        <f t="shared" si="158"/>
        <v>422</v>
      </c>
      <c r="P1277" s="63" t="str">
        <f t="shared" si="159"/>
        <v/>
      </c>
      <c r="Q1277" s="65" t="str">
        <f t="shared" si="160"/>
        <v/>
      </c>
      <c r="R1277" s="66" t="str">
        <f t="shared" si="161"/>
        <v/>
      </c>
      <c r="S1277" s="65" t="str">
        <f t="shared" si="162"/>
        <v/>
      </c>
    </row>
    <row r="1278" spans="10:19" x14ac:dyDescent="0.2">
      <c r="J1278" s="47">
        <v>1269</v>
      </c>
      <c r="K1278" s="49"/>
      <c r="L1278" s="43">
        <f t="shared" si="155"/>
        <v>14.646055302680908</v>
      </c>
      <c r="M1278" s="44">
        <f t="shared" si="157"/>
        <v>1.4766074649746064E-4</v>
      </c>
      <c r="N1278" s="53">
        <f t="shared" si="156"/>
        <v>6.4458504394959704E-3</v>
      </c>
      <c r="O1278" s="54">
        <f t="shared" si="158"/>
        <v>423</v>
      </c>
      <c r="P1278" s="63" t="str">
        <f t="shared" si="159"/>
        <v/>
      </c>
      <c r="Q1278" s="65" t="str">
        <f t="shared" si="160"/>
        <v/>
      </c>
      <c r="R1278" s="66" t="str">
        <f t="shared" si="161"/>
        <v/>
      </c>
      <c r="S1278" s="65" t="str">
        <f t="shared" si="162"/>
        <v/>
      </c>
    </row>
    <row r="1279" spans="10:19" x14ac:dyDescent="0.2">
      <c r="J1279" s="47">
        <v>1270</v>
      </c>
      <c r="K1279" s="49"/>
      <c r="L1279" s="43">
        <f t="shared" si="155"/>
        <v>14.64620255385111</v>
      </c>
      <c r="M1279" s="44">
        <f t="shared" si="157"/>
        <v>1.4684235070005488E-4</v>
      </c>
      <c r="N1279" s="53">
        <f t="shared" si="156"/>
        <v>6.4101175412076827E-3</v>
      </c>
      <c r="O1279" s="54">
        <f t="shared" si="158"/>
        <v>424</v>
      </c>
      <c r="P1279" s="63" t="str">
        <f t="shared" si="159"/>
        <v/>
      </c>
      <c r="Q1279" s="65" t="str">
        <f t="shared" si="160"/>
        <v/>
      </c>
      <c r="R1279" s="66" t="str">
        <f t="shared" si="161"/>
        <v/>
      </c>
      <c r="S1279" s="65" t="str">
        <f t="shared" si="162"/>
        <v/>
      </c>
    </row>
    <row r="1280" spans="10:19" x14ac:dyDescent="0.2">
      <c r="J1280" s="47">
        <v>1271</v>
      </c>
      <c r="K1280" s="49"/>
      <c r="L1280" s="43">
        <f t="shared" si="155"/>
        <v>14.646348988891706</v>
      </c>
      <c r="M1280" s="44">
        <f t="shared" si="157"/>
        <v>1.4602848310452761E-4</v>
      </c>
      <c r="N1280" s="53">
        <f t="shared" si="156"/>
        <v>6.3745824354786151E-3</v>
      </c>
      <c r="O1280" s="54">
        <f t="shared" si="158"/>
        <v>425</v>
      </c>
      <c r="P1280" s="63" t="str">
        <f t="shared" si="159"/>
        <v/>
      </c>
      <c r="Q1280" s="65" t="str">
        <f t="shared" si="160"/>
        <v/>
      </c>
      <c r="R1280" s="66" t="str">
        <f t="shared" si="161"/>
        <v/>
      </c>
      <c r="S1280" s="65" t="str">
        <f t="shared" si="162"/>
        <v/>
      </c>
    </row>
    <row r="1281" spans="10:19" x14ac:dyDescent="0.2">
      <c r="J1281" s="47">
        <v>1272</v>
      </c>
      <c r="K1281" s="49"/>
      <c r="L1281" s="43">
        <f t="shared" si="155"/>
        <v>14.646494612318399</v>
      </c>
      <c r="M1281" s="44">
        <f t="shared" si="157"/>
        <v>1.4521911874120557E-4</v>
      </c>
      <c r="N1281" s="53">
        <f t="shared" si="156"/>
        <v>6.3392440307232789E-3</v>
      </c>
      <c r="O1281" s="54">
        <f t="shared" si="158"/>
        <v>426</v>
      </c>
      <c r="P1281" s="63" t="str">
        <f t="shared" si="159"/>
        <v/>
      </c>
      <c r="Q1281" s="65" t="str">
        <f t="shared" si="160"/>
        <v/>
      </c>
      <c r="R1281" s="66" t="str">
        <f t="shared" si="161"/>
        <v/>
      </c>
      <c r="S1281" s="65" t="str">
        <f t="shared" si="162"/>
        <v/>
      </c>
    </row>
    <row r="1282" spans="10:19" x14ac:dyDescent="0.2">
      <c r="J1282" s="47">
        <v>1273</v>
      </c>
      <c r="K1282" s="49"/>
      <c r="L1282" s="43">
        <f t="shared" si="155"/>
        <v>14.646639428621988</v>
      </c>
      <c r="M1282" s="44">
        <f t="shared" si="157"/>
        <v>1.4441423277716478E-4</v>
      </c>
      <c r="N1282" s="53">
        <f t="shared" si="156"/>
        <v>6.3041012413531661E-3</v>
      </c>
      <c r="O1282" s="54">
        <f t="shared" si="158"/>
        <v>427</v>
      </c>
      <c r="P1282" s="63" t="str">
        <f t="shared" si="159"/>
        <v/>
      </c>
      <c r="Q1282" s="65" t="str">
        <f t="shared" si="160"/>
        <v/>
      </c>
      <c r="R1282" s="66" t="str">
        <f t="shared" si="161"/>
        <v/>
      </c>
      <c r="S1282" s="65" t="str">
        <f t="shared" si="162"/>
        <v/>
      </c>
    </row>
    <row r="1283" spans="10:19" x14ac:dyDescent="0.2">
      <c r="J1283" s="47">
        <v>1274</v>
      </c>
      <c r="K1283" s="49"/>
      <c r="L1283" s="43">
        <f t="shared" si="155"/>
        <v>14.646783442268516</v>
      </c>
      <c r="M1283" s="44">
        <f t="shared" si="157"/>
        <v>1.4361380051549174E-4</v>
      </c>
      <c r="N1283" s="53">
        <f t="shared" si="156"/>
        <v>6.269152987725235E-3</v>
      </c>
      <c r="O1283" s="54">
        <f t="shared" si="158"/>
        <v>428</v>
      </c>
      <c r="P1283" s="63" t="str">
        <f t="shared" si="159"/>
        <v/>
      </c>
      <c r="Q1283" s="65" t="str">
        <f t="shared" si="160"/>
        <v/>
      </c>
      <c r="R1283" s="66" t="str">
        <f t="shared" si="161"/>
        <v/>
      </c>
      <c r="S1283" s="65" t="str">
        <f t="shared" si="162"/>
        <v/>
      </c>
    </row>
    <row r="1284" spans="10:19" x14ac:dyDescent="0.2">
      <c r="J1284" s="47">
        <v>1275</v>
      </c>
      <c r="K1284" s="49"/>
      <c r="L1284" s="43">
        <f t="shared" si="155"/>
        <v>14.646926657699396</v>
      </c>
      <c r="M1284" s="44">
        <f t="shared" si="157"/>
        <v>1.4281779739454815E-4</v>
      </c>
      <c r="N1284" s="53">
        <f t="shared" si="156"/>
        <v>6.2343981961223705E-3</v>
      </c>
      <c r="O1284" s="54">
        <f t="shared" si="158"/>
        <v>429</v>
      </c>
      <c r="P1284" s="63" t="str">
        <f t="shared" si="159"/>
        <v/>
      </c>
      <c r="Q1284" s="65" t="str">
        <f t="shared" si="160"/>
        <v/>
      </c>
      <c r="R1284" s="66" t="str">
        <f t="shared" si="161"/>
        <v/>
      </c>
      <c r="S1284" s="65" t="str">
        <f t="shared" si="162"/>
        <v/>
      </c>
    </row>
    <row r="1285" spans="10:19" x14ac:dyDescent="0.2">
      <c r="J1285" s="47">
        <v>1276</v>
      </c>
      <c r="K1285" s="49"/>
      <c r="L1285" s="43">
        <f t="shared" si="155"/>
        <v>14.647069079331542</v>
      </c>
      <c r="M1285" s="44">
        <f t="shared" si="157"/>
        <v>1.4202619898724052E-4</v>
      </c>
      <c r="N1285" s="53">
        <f t="shared" si="156"/>
        <v>6.1998357987196329E-3</v>
      </c>
      <c r="O1285" s="54">
        <f t="shared" si="158"/>
        <v>430</v>
      </c>
      <c r="P1285" s="63" t="str">
        <f t="shared" si="159"/>
        <v/>
      </c>
      <c r="Q1285" s="65" t="str">
        <f t="shared" si="160"/>
        <v/>
      </c>
      <c r="R1285" s="66" t="str">
        <f t="shared" si="161"/>
        <v/>
      </c>
      <c r="S1285" s="65" t="str">
        <f t="shared" si="162"/>
        <v/>
      </c>
    </row>
    <row r="1286" spans="10:19" x14ac:dyDescent="0.2">
      <c r="J1286" s="47">
        <v>1277</v>
      </c>
      <c r="K1286" s="49"/>
      <c r="L1286" s="43">
        <f t="shared" si="155"/>
        <v>14.647210711557511</v>
      </c>
      <c r="M1286" s="44">
        <f t="shared" si="157"/>
        <v>1.4123898100029355E-4</v>
      </c>
      <c r="N1286" s="53">
        <f t="shared" si="156"/>
        <v>6.1654647335505075E-3</v>
      </c>
      <c r="O1286" s="54">
        <f t="shared" si="158"/>
        <v>431</v>
      </c>
      <c r="P1286" s="63" t="str">
        <f t="shared" si="159"/>
        <v/>
      </c>
      <c r="Q1286" s="65" t="str">
        <f t="shared" si="160"/>
        <v/>
      </c>
      <c r="R1286" s="66" t="str">
        <f t="shared" si="161"/>
        <v/>
      </c>
      <c r="S1286" s="65" t="str">
        <f t="shared" si="162"/>
        <v/>
      </c>
    </row>
    <row r="1287" spans="10:19" x14ac:dyDescent="0.2">
      <c r="J1287" s="47">
        <v>1278</v>
      </c>
      <c r="K1287" s="49"/>
      <c r="L1287" s="43">
        <f t="shared" si="155"/>
        <v>14.64735155874563</v>
      </c>
      <c r="M1287" s="44">
        <f t="shared" si="157"/>
        <v>1.404561192735267E-4</v>
      </c>
      <c r="N1287" s="53">
        <f t="shared" si="156"/>
        <v>6.1312839444891409E-3</v>
      </c>
      <c r="O1287" s="54">
        <f t="shared" si="158"/>
        <v>432</v>
      </c>
      <c r="P1287" s="63" t="str">
        <f t="shared" si="159"/>
        <v/>
      </c>
      <c r="Q1287" s="65" t="str">
        <f t="shared" si="160"/>
        <v/>
      </c>
      <c r="R1287" s="66" t="str">
        <f t="shared" si="161"/>
        <v/>
      </c>
      <c r="S1287" s="65" t="str">
        <f t="shared" si="162"/>
        <v/>
      </c>
    </row>
    <row r="1288" spans="10:19" x14ac:dyDescent="0.2">
      <c r="J1288" s="47">
        <v>1279</v>
      </c>
      <c r="K1288" s="49"/>
      <c r="L1288" s="43">
        <f t="shared" si="155"/>
        <v>14.647491625240134</v>
      </c>
      <c r="M1288" s="44">
        <f t="shared" si="157"/>
        <v>1.3967758977913501E-4</v>
      </c>
      <c r="N1288" s="53">
        <f t="shared" si="156"/>
        <v>6.0972923811828394E-3</v>
      </c>
      <c r="O1288" s="54">
        <f t="shared" si="158"/>
        <v>433</v>
      </c>
      <c r="P1288" s="63" t="str">
        <f t="shared" si="159"/>
        <v/>
      </c>
      <c r="Q1288" s="65" t="str">
        <f t="shared" si="160"/>
        <v/>
      </c>
      <c r="R1288" s="66" t="str">
        <f t="shared" si="161"/>
        <v/>
      </c>
      <c r="S1288" s="65" t="str">
        <f t="shared" si="162"/>
        <v/>
      </c>
    </row>
    <row r="1289" spans="10:19" x14ac:dyDescent="0.2">
      <c r="J1289" s="47">
        <v>1280</v>
      </c>
      <c r="K1289" s="49"/>
      <c r="L1289" s="43">
        <f t="shared" ref="L1289:L1352" si="163">$F$39*TANH($F$40*J1289/$F$39)-$F$41</f>
        <v>14.647630915361301</v>
      </c>
      <c r="M1289" s="44">
        <f t="shared" si="157"/>
        <v>1.3890336862097316E-4</v>
      </c>
      <c r="N1289" s="53">
        <f t="shared" ref="N1289:N1352" si="164">(L1339-L1289)</f>
        <v>6.0634889990538454E-3</v>
      </c>
      <c r="O1289" s="54">
        <f t="shared" si="158"/>
        <v>434</v>
      </c>
      <c r="P1289" s="63" t="str">
        <f t="shared" si="159"/>
        <v/>
      </c>
      <c r="Q1289" s="65" t="str">
        <f t="shared" si="160"/>
        <v/>
      </c>
      <c r="R1289" s="66" t="str">
        <f t="shared" si="161"/>
        <v/>
      </c>
      <c r="S1289" s="65" t="str">
        <f t="shared" si="162"/>
        <v/>
      </c>
    </row>
    <row r="1290" spans="10:19" x14ac:dyDescent="0.2">
      <c r="J1290" s="47">
        <v>1281</v>
      </c>
      <c r="K1290" s="49"/>
      <c r="L1290" s="43">
        <f t="shared" si="163"/>
        <v>14.647769433405562</v>
      </c>
      <c r="M1290" s="44">
        <f t="shared" ref="M1290:M1353" si="165">$F$40*(1/COSH($F$40*J1290/$F$39))^2</f>
        <v>1.3813343203384419E-4</v>
      </c>
      <c r="N1290" s="53">
        <f t="shared" si="164"/>
        <v>6.0298727592655865E-3</v>
      </c>
      <c r="O1290" s="54">
        <f t="shared" ref="O1290:O1353" si="166">IF(N1290&lt;=$B$48,1+O1289,0)</f>
        <v>435</v>
      </c>
      <c r="P1290" s="63" t="str">
        <f t="shared" ref="P1290:P1353" si="167">IF(J1290&lt;=$F$43,J1290,"")</f>
        <v/>
      </c>
      <c r="Q1290" s="65" t="str">
        <f t="shared" ref="Q1290:Q1353" si="168">IF(J1290&lt;=$F$43,L1290,"")</f>
        <v/>
      </c>
      <c r="R1290" s="66" t="str">
        <f t="shared" ref="R1290:R1353" si="169">IF(AND(J1290&gt;=$F$43,J1290&lt;=200),J1290,"")</f>
        <v/>
      </c>
      <c r="S1290" s="65" t="str">
        <f t="shared" ref="S1290:S1353" si="170">IF(AND(J1290&gt;=$F$43,J1290&lt;=200),L1290,"")</f>
        <v/>
      </c>
    </row>
    <row r="1291" spans="10:19" x14ac:dyDescent="0.2">
      <c r="J1291" s="47">
        <v>1282</v>
      </c>
      <c r="K1291" s="49"/>
      <c r="L1291" s="43">
        <f t="shared" si="163"/>
        <v>14.647907183645678</v>
      </c>
      <c r="M1291" s="44">
        <f t="shared" si="165"/>
        <v>1.3736775638279174E-4</v>
      </c>
      <c r="N1291" s="53">
        <f t="shared" si="164"/>
        <v>5.996442628669385E-3</v>
      </c>
      <c r="O1291" s="54">
        <f t="shared" si="166"/>
        <v>436</v>
      </c>
      <c r="P1291" s="63" t="str">
        <f t="shared" si="167"/>
        <v/>
      </c>
      <c r="Q1291" s="65" t="str">
        <f t="shared" si="168"/>
        <v/>
      </c>
      <c r="R1291" s="66" t="str">
        <f t="shared" si="169"/>
        <v/>
      </c>
      <c r="S1291" s="65" t="str">
        <f t="shared" si="170"/>
        <v/>
      </c>
    </row>
    <row r="1292" spans="10:19" x14ac:dyDescent="0.2">
      <c r="J1292" s="47">
        <v>1283</v>
      </c>
      <c r="K1292" s="49"/>
      <c r="L1292" s="43">
        <f t="shared" si="163"/>
        <v>14.648044170330808</v>
      </c>
      <c r="M1292" s="44">
        <f t="shared" si="165"/>
        <v>1.3660631816239438E-4</v>
      </c>
      <c r="N1292" s="53">
        <f t="shared" si="164"/>
        <v>5.9631975798009051E-3</v>
      </c>
      <c r="O1292" s="54">
        <f t="shared" si="166"/>
        <v>437</v>
      </c>
      <c r="P1292" s="63" t="str">
        <f t="shared" si="167"/>
        <v/>
      </c>
      <c r="Q1292" s="65" t="str">
        <f t="shared" si="168"/>
        <v/>
      </c>
      <c r="R1292" s="66" t="str">
        <f t="shared" si="169"/>
        <v/>
      </c>
      <c r="S1292" s="65" t="str">
        <f t="shared" si="170"/>
        <v/>
      </c>
    </row>
    <row r="1293" spans="10:19" x14ac:dyDescent="0.2">
      <c r="J1293" s="47">
        <v>1284</v>
      </c>
      <c r="K1293" s="49"/>
      <c r="L1293" s="43">
        <f t="shared" si="163"/>
        <v>14.648180397686685</v>
      </c>
      <c r="M1293" s="44">
        <f t="shared" si="165"/>
        <v>1.3584909399606642E-4</v>
      </c>
      <c r="N1293" s="53">
        <f t="shared" si="164"/>
        <v>5.9301365908339676E-3</v>
      </c>
      <c r="O1293" s="54">
        <f t="shared" si="166"/>
        <v>438</v>
      </c>
      <c r="P1293" s="63" t="str">
        <f t="shared" si="167"/>
        <v/>
      </c>
      <c r="Q1293" s="65" t="str">
        <f t="shared" si="168"/>
        <v/>
      </c>
      <c r="R1293" s="66" t="str">
        <f t="shared" si="169"/>
        <v/>
      </c>
      <c r="S1293" s="65" t="str">
        <f t="shared" si="170"/>
        <v/>
      </c>
    </row>
    <row r="1294" spans="10:19" x14ac:dyDescent="0.2">
      <c r="J1294" s="47">
        <v>1285</v>
      </c>
      <c r="K1294" s="49"/>
      <c r="L1294" s="43">
        <f t="shared" si="163"/>
        <v>14.648315869915729</v>
      </c>
      <c r="M1294" s="44">
        <f t="shared" si="165"/>
        <v>1.3509606063536025E-4</v>
      </c>
      <c r="N1294" s="53">
        <f t="shared" si="164"/>
        <v>5.8972586455450227E-3</v>
      </c>
      <c r="O1294" s="54">
        <f t="shared" si="166"/>
        <v>439</v>
      </c>
      <c r="P1294" s="63" t="str">
        <f t="shared" si="167"/>
        <v/>
      </c>
      <c r="Q1294" s="65" t="str">
        <f t="shared" si="168"/>
        <v/>
      </c>
      <c r="R1294" s="66" t="str">
        <f t="shared" si="169"/>
        <v/>
      </c>
      <c r="S1294" s="65" t="str">
        <f t="shared" si="170"/>
        <v/>
      </c>
    </row>
    <row r="1295" spans="10:19" x14ac:dyDescent="0.2">
      <c r="J1295" s="47">
        <v>1286</v>
      </c>
      <c r="K1295" s="49"/>
      <c r="L1295" s="43">
        <f t="shared" si="163"/>
        <v>14.648450591197182</v>
      </c>
      <c r="M1295" s="44">
        <f t="shared" si="165"/>
        <v>1.3434719495927363E-4</v>
      </c>
      <c r="N1295" s="53">
        <f t="shared" si="164"/>
        <v>5.8645627332865047E-3</v>
      </c>
      <c r="O1295" s="54">
        <f t="shared" si="166"/>
        <v>440</v>
      </c>
      <c r="P1295" s="63" t="str">
        <f t="shared" si="167"/>
        <v/>
      </c>
      <c r="Q1295" s="65" t="str">
        <f t="shared" si="168"/>
        <v/>
      </c>
      <c r="R1295" s="66" t="str">
        <f t="shared" si="169"/>
        <v/>
      </c>
      <c r="S1295" s="65" t="str">
        <f t="shared" si="170"/>
        <v/>
      </c>
    </row>
    <row r="1296" spans="10:19" x14ac:dyDescent="0.2">
      <c r="J1296" s="47">
        <v>1287</v>
      </c>
      <c r="K1296" s="49"/>
      <c r="L1296" s="43">
        <f t="shared" si="163"/>
        <v>14.648584565687212</v>
      </c>
      <c r="M1296" s="44">
        <f t="shared" si="165"/>
        <v>1.3360247397355905E-4</v>
      </c>
      <c r="N1296" s="53">
        <f t="shared" si="164"/>
        <v>5.8320478489815031E-3</v>
      </c>
      <c r="O1296" s="54">
        <f t="shared" si="166"/>
        <v>441</v>
      </c>
      <c r="P1296" s="63" t="str">
        <f t="shared" si="167"/>
        <v/>
      </c>
      <c r="Q1296" s="65" t="str">
        <f t="shared" si="168"/>
        <v/>
      </c>
      <c r="R1296" s="66" t="str">
        <f t="shared" si="169"/>
        <v/>
      </c>
      <c r="S1296" s="65" t="str">
        <f t="shared" si="170"/>
        <v/>
      </c>
    </row>
    <row r="1297" spans="10:19" x14ac:dyDescent="0.2">
      <c r="J1297" s="47">
        <v>1288</v>
      </c>
      <c r="K1297" s="49"/>
      <c r="L1297" s="43">
        <f t="shared" si="163"/>
        <v>14.648717797519067</v>
      </c>
      <c r="M1297" s="44">
        <f t="shared" si="165"/>
        <v>1.3286187481003871E-4</v>
      </c>
      <c r="N1297" s="53">
        <f t="shared" si="164"/>
        <v>5.7997129930509317E-3</v>
      </c>
      <c r="O1297" s="54">
        <f t="shared" si="166"/>
        <v>442</v>
      </c>
      <c r="P1297" s="63" t="str">
        <f t="shared" si="167"/>
        <v/>
      </c>
      <c r="Q1297" s="65" t="str">
        <f t="shared" si="168"/>
        <v/>
      </c>
      <c r="R1297" s="66" t="str">
        <f t="shared" si="169"/>
        <v/>
      </c>
      <c r="S1297" s="65" t="str">
        <f t="shared" si="170"/>
        <v/>
      </c>
    </row>
    <row r="1298" spans="10:19" x14ac:dyDescent="0.2">
      <c r="J1298" s="47">
        <v>1289</v>
      </c>
      <c r="K1298" s="49"/>
      <c r="L1298" s="43">
        <f t="shared" si="163"/>
        <v>14.648850290803191</v>
      </c>
      <c r="M1298" s="44">
        <f t="shared" si="165"/>
        <v>1.3212537472592222E-4</v>
      </c>
      <c r="N1298" s="53">
        <f t="shared" si="164"/>
        <v>5.7675571714028706E-3</v>
      </c>
      <c r="O1298" s="54">
        <f t="shared" si="166"/>
        <v>443</v>
      </c>
      <c r="P1298" s="63" t="str">
        <f t="shared" si="167"/>
        <v/>
      </c>
      <c r="Q1298" s="65" t="str">
        <f t="shared" si="168"/>
        <v/>
      </c>
      <c r="R1298" s="66" t="str">
        <f t="shared" si="169"/>
        <v/>
      </c>
      <c r="S1298" s="65" t="str">
        <f t="shared" si="170"/>
        <v/>
      </c>
    </row>
    <row r="1299" spans="10:19" x14ac:dyDescent="0.2">
      <c r="J1299" s="47">
        <v>1290</v>
      </c>
      <c r="K1299" s="49"/>
      <c r="L1299" s="43">
        <f t="shared" si="163"/>
        <v>14.648982049627339</v>
      </c>
      <c r="M1299" s="44">
        <f t="shared" si="165"/>
        <v>1.3139295110312701E-4</v>
      </c>
      <c r="N1299" s="53">
        <f t="shared" si="164"/>
        <v>5.7355793954343426E-3</v>
      </c>
      <c r="O1299" s="54">
        <f t="shared" si="166"/>
        <v>444</v>
      </c>
      <c r="P1299" s="63" t="str">
        <f t="shared" si="167"/>
        <v/>
      </c>
      <c r="Q1299" s="65" t="str">
        <f t="shared" si="168"/>
        <v/>
      </c>
      <c r="R1299" s="66" t="str">
        <f t="shared" si="169"/>
        <v/>
      </c>
      <c r="S1299" s="65" t="str">
        <f t="shared" si="170"/>
        <v/>
      </c>
    </row>
    <row r="1300" spans="10:19" x14ac:dyDescent="0.2">
      <c r="J1300" s="47">
        <v>1291</v>
      </c>
      <c r="K1300" s="49"/>
      <c r="L1300" s="43">
        <f t="shared" si="163"/>
        <v>14.649113078056713</v>
      </c>
      <c r="M1300" s="44">
        <f t="shared" si="165"/>
        <v>1.3066458144760353E-4</v>
      </c>
      <c r="N1300" s="53">
        <f t="shared" si="164"/>
        <v>5.7037786819407188E-3</v>
      </c>
      <c r="O1300" s="54">
        <f t="shared" si="166"/>
        <v>445</v>
      </c>
      <c r="P1300" s="63" t="str">
        <f t="shared" si="167"/>
        <v/>
      </c>
      <c r="Q1300" s="65" t="str">
        <f t="shared" si="168"/>
        <v/>
      </c>
      <c r="R1300" s="66" t="str">
        <f t="shared" si="169"/>
        <v/>
      </c>
      <c r="S1300" s="65" t="str">
        <f t="shared" si="170"/>
        <v/>
      </c>
    </row>
    <row r="1301" spans="10:19" x14ac:dyDescent="0.2">
      <c r="J1301" s="47">
        <v>1292</v>
      </c>
      <c r="K1301" s="49"/>
      <c r="L1301" s="43">
        <f t="shared" si="163"/>
        <v>14.649243380134099</v>
      </c>
      <c r="M1301" s="44">
        <f t="shared" si="165"/>
        <v>1.2994024338866387E-4</v>
      </c>
      <c r="N1301" s="53">
        <f t="shared" si="164"/>
        <v>5.6721540531174952E-3</v>
      </c>
      <c r="O1301" s="54">
        <f t="shared" si="166"/>
        <v>446</v>
      </c>
      <c r="P1301" s="63" t="str">
        <f t="shared" si="167"/>
        <v/>
      </c>
      <c r="Q1301" s="65" t="str">
        <f t="shared" si="168"/>
        <v/>
      </c>
      <c r="R1301" s="66" t="str">
        <f t="shared" si="169"/>
        <v/>
      </c>
      <c r="S1301" s="65" t="str">
        <f t="shared" si="170"/>
        <v/>
      </c>
    </row>
    <row r="1302" spans="10:19" x14ac:dyDescent="0.2">
      <c r="J1302" s="47">
        <v>1293</v>
      </c>
      <c r="K1302" s="49"/>
      <c r="L1302" s="43">
        <f t="shared" si="163"/>
        <v>14.649372959879944</v>
      </c>
      <c r="M1302" s="44">
        <f t="shared" si="165"/>
        <v>1.2921991467831342E-4</v>
      </c>
      <c r="N1302" s="53">
        <f t="shared" si="164"/>
        <v>5.6407045365567399E-3</v>
      </c>
      <c r="O1302" s="54">
        <f t="shared" si="166"/>
        <v>447</v>
      </c>
      <c r="P1302" s="63" t="str">
        <f t="shared" si="167"/>
        <v/>
      </c>
      <c r="Q1302" s="65" t="str">
        <f t="shared" si="168"/>
        <v/>
      </c>
      <c r="R1302" s="66" t="str">
        <f t="shared" si="169"/>
        <v/>
      </c>
      <c r="S1302" s="65" t="str">
        <f t="shared" si="170"/>
        <v/>
      </c>
    </row>
    <row r="1303" spans="10:19" x14ac:dyDescent="0.2">
      <c r="J1303" s="47">
        <v>1294</v>
      </c>
      <c r="K1303" s="49"/>
      <c r="L1303" s="43">
        <f t="shared" si="163"/>
        <v>14.64950182129253</v>
      </c>
      <c r="M1303" s="44">
        <f t="shared" si="165"/>
        <v>1.2850357319058614E-4</v>
      </c>
      <c r="N1303" s="53">
        <f t="shared" si="164"/>
        <v>5.6094291651760386E-3</v>
      </c>
      <c r="O1303" s="54">
        <f t="shared" si="166"/>
        <v>448</v>
      </c>
      <c r="P1303" s="63" t="str">
        <f t="shared" si="167"/>
        <v/>
      </c>
      <c r="Q1303" s="65" t="str">
        <f t="shared" si="168"/>
        <v/>
      </c>
      <c r="R1303" s="66" t="str">
        <f t="shared" si="169"/>
        <v/>
      </c>
      <c r="S1303" s="65" t="str">
        <f t="shared" si="170"/>
        <v/>
      </c>
    </row>
    <row r="1304" spans="10:19" x14ac:dyDescent="0.2">
      <c r="J1304" s="47">
        <v>1295</v>
      </c>
      <c r="K1304" s="49"/>
      <c r="L1304" s="43">
        <f t="shared" si="163"/>
        <v>14.64962996834806</v>
      </c>
      <c r="M1304" s="44">
        <f t="shared" si="165"/>
        <v>1.277911969208838E-4</v>
      </c>
      <c r="N1304" s="53">
        <f t="shared" si="164"/>
        <v>5.5783269772042843E-3</v>
      </c>
      <c r="O1304" s="54">
        <f t="shared" si="166"/>
        <v>449</v>
      </c>
      <c r="P1304" s="63" t="str">
        <f t="shared" si="167"/>
        <v/>
      </c>
      <c r="Q1304" s="65" t="str">
        <f t="shared" si="168"/>
        <v/>
      </c>
      <c r="R1304" s="66" t="str">
        <f t="shared" si="169"/>
        <v/>
      </c>
      <c r="S1304" s="65" t="str">
        <f t="shared" si="170"/>
        <v/>
      </c>
    </row>
    <row r="1305" spans="10:19" x14ac:dyDescent="0.2">
      <c r="J1305" s="47">
        <v>1296</v>
      </c>
      <c r="K1305" s="49"/>
      <c r="L1305" s="43">
        <f t="shared" si="163"/>
        <v>14.649757405000811</v>
      </c>
      <c r="M1305" s="44">
        <f t="shared" si="165"/>
        <v>1.2708276398531827E-4</v>
      </c>
      <c r="N1305" s="53">
        <f t="shared" si="164"/>
        <v>5.5473970161550312E-3</v>
      </c>
      <c r="O1305" s="54">
        <f t="shared" si="166"/>
        <v>450</v>
      </c>
      <c r="P1305" s="63" t="str">
        <f t="shared" si="167"/>
        <v/>
      </c>
      <c r="Q1305" s="65" t="str">
        <f t="shared" si="168"/>
        <v/>
      </c>
      <c r="R1305" s="66" t="str">
        <f t="shared" si="169"/>
        <v/>
      </c>
      <c r="S1305" s="65" t="str">
        <f t="shared" si="170"/>
        <v/>
      </c>
    </row>
    <row r="1306" spans="10:19" x14ac:dyDescent="0.2">
      <c r="J1306" s="47">
        <v>1297</v>
      </c>
      <c r="K1306" s="49"/>
      <c r="L1306" s="43">
        <f t="shared" si="163"/>
        <v>14.649884135183223</v>
      </c>
      <c r="M1306" s="44">
        <f t="shared" si="165"/>
        <v>1.2637825262005778E-4</v>
      </c>
      <c r="N1306" s="53">
        <f t="shared" si="164"/>
        <v>5.5166383307962974E-3</v>
      </c>
      <c r="O1306" s="54">
        <f t="shared" si="166"/>
        <v>451</v>
      </c>
      <c r="P1306" s="63" t="str">
        <f t="shared" si="167"/>
        <v/>
      </c>
      <c r="Q1306" s="65" t="str">
        <f t="shared" si="168"/>
        <v/>
      </c>
      <c r="R1306" s="66" t="str">
        <f t="shared" si="169"/>
        <v/>
      </c>
      <c r="S1306" s="65" t="str">
        <f t="shared" si="170"/>
        <v/>
      </c>
    </row>
    <row r="1307" spans="10:19" x14ac:dyDescent="0.2">
      <c r="J1307" s="47">
        <v>1298</v>
      </c>
      <c r="K1307" s="49"/>
      <c r="L1307" s="43">
        <f t="shared" si="163"/>
        <v>14.650010162806025</v>
      </c>
      <c r="M1307" s="44">
        <f t="shared" si="165"/>
        <v>1.2567764118067516E-4</v>
      </c>
      <c r="N1307" s="53">
        <f t="shared" si="164"/>
        <v>5.486049975129248E-3</v>
      </c>
      <c r="O1307" s="54">
        <f t="shared" si="166"/>
        <v>452</v>
      </c>
      <c r="P1307" s="63" t="str">
        <f t="shared" si="167"/>
        <v/>
      </c>
      <c r="Q1307" s="65" t="str">
        <f t="shared" si="168"/>
        <v/>
      </c>
      <c r="R1307" s="66" t="str">
        <f t="shared" si="169"/>
        <v/>
      </c>
      <c r="S1307" s="65" t="str">
        <f t="shared" si="170"/>
        <v/>
      </c>
    </row>
    <row r="1308" spans="10:19" x14ac:dyDescent="0.2">
      <c r="J1308" s="47">
        <v>1299</v>
      </c>
      <c r="K1308" s="49"/>
      <c r="L1308" s="43">
        <f t="shared" si="163"/>
        <v>14.650135491758386</v>
      </c>
      <c r="M1308" s="44">
        <f t="shared" si="165"/>
        <v>1.2498090814150214E-4</v>
      </c>
      <c r="N1308" s="53">
        <f t="shared" si="164"/>
        <v>5.455631008336681E-3</v>
      </c>
      <c r="O1308" s="54">
        <f t="shared" si="166"/>
        <v>453</v>
      </c>
      <c r="P1308" s="63" t="str">
        <f t="shared" si="167"/>
        <v/>
      </c>
      <c r="Q1308" s="65" t="str">
        <f t="shared" si="168"/>
        <v/>
      </c>
      <c r="R1308" s="66" t="str">
        <f t="shared" si="169"/>
        <v/>
      </c>
      <c r="S1308" s="65" t="str">
        <f t="shared" si="170"/>
        <v/>
      </c>
    </row>
    <row r="1309" spans="10:19" x14ac:dyDescent="0.2">
      <c r="J1309" s="47">
        <v>1300</v>
      </c>
      <c r="K1309" s="49"/>
      <c r="L1309" s="43">
        <f t="shared" si="163"/>
        <v>14.650260125907975</v>
      </c>
      <c r="M1309" s="44">
        <f t="shared" si="165"/>
        <v>1.2428803209498424E-4</v>
      </c>
      <c r="N1309" s="53">
        <f t="shared" si="164"/>
        <v>5.4253804948043438E-3</v>
      </c>
      <c r="O1309" s="54">
        <f t="shared" si="166"/>
        <v>454</v>
      </c>
      <c r="P1309" s="63" t="str">
        <f t="shared" si="167"/>
        <v/>
      </c>
      <c r="Q1309" s="65" t="str">
        <f t="shared" si="168"/>
        <v/>
      </c>
      <c r="R1309" s="66" t="str">
        <f t="shared" si="169"/>
        <v/>
      </c>
      <c r="S1309" s="65" t="str">
        <f t="shared" si="170"/>
        <v/>
      </c>
    </row>
    <row r="1310" spans="10:19" x14ac:dyDescent="0.2">
      <c r="J1310" s="47">
        <v>1301</v>
      </c>
      <c r="K1310" s="49"/>
      <c r="L1310" s="43">
        <f t="shared" si="163"/>
        <v>14.650384069101138</v>
      </c>
      <c r="M1310" s="44">
        <f t="shared" si="165"/>
        <v>1.235989917510415E-4</v>
      </c>
      <c r="N1310" s="53">
        <f t="shared" si="164"/>
        <v>5.3952975040214568E-3</v>
      </c>
      <c r="O1310" s="54">
        <f t="shared" si="166"/>
        <v>455</v>
      </c>
      <c r="P1310" s="63" t="str">
        <f t="shared" si="167"/>
        <v/>
      </c>
      <c r="Q1310" s="65" t="str">
        <f t="shared" si="168"/>
        <v/>
      </c>
      <c r="R1310" s="66" t="str">
        <f t="shared" si="169"/>
        <v/>
      </c>
      <c r="S1310" s="65" t="str">
        <f t="shared" si="170"/>
        <v/>
      </c>
    </row>
    <row r="1311" spans="10:19" x14ac:dyDescent="0.2">
      <c r="J1311" s="47">
        <v>1302</v>
      </c>
      <c r="K1311" s="49"/>
      <c r="L1311" s="43">
        <f t="shared" si="163"/>
        <v>14.650507325162982</v>
      </c>
      <c r="M1311" s="44">
        <f t="shared" si="165"/>
        <v>1.2291376593643029E-4</v>
      </c>
      <c r="N1311" s="53">
        <f t="shared" si="164"/>
        <v>5.3653811106162408E-3</v>
      </c>
      <c r="O1311" s="54">
        <f t="shared" si="166"/>
        <v>456</v>
      </c>
      <c r="P1311" s="63" t="str">
        <f t="shared" si="167"/>
        <v/>
      </c>
      <c r="Q1311" s="65" t="str">
        <f t="shared" si="168"/>
        <v/>
      </c>
      <c r="R1311" s="66" t="str">
        <f t="shared" si="169"/>
        <v/>
      </c>
      <c r="S1311" s="65" t="str">
        <f t="shared" si="170"/>
        <v/>
      </c>
    </row>
    <row r="1312" spans="10:19" x14ac:dyDescent="0.2">
      <c r="J1312" s="47">
        <v>1303</v>
      </c>
      <c r="K1312" s="49"/>
      <c r="L1312" s="43">
        <f t="shared" si="163"/>
        <v>14.650629897897499</v>
      </c>
      <c r="M1312" s="44">
        <f t="shared" si="165"/>
        <v>1.2223233359411086E-4</v>
      </c>
      <c r="N1312" s="53">
        <f t="shared" si="164"/>
        <v>5.3356303942813099E-3</v>
      </c>
      <c r="O1312" s="54">
        <f t="shared" si="166"/>
        <v>457</v>
      </c>
      <c r="P1312" s="63" t="str">
        <f t="shared" si="167"/>
        <v/>
      </c>
      <c r="Q1312" s="65" t="str">
        <f t="shared" si="168"/>
        <v/>
      </c>
      <c r="R1312" s="66" t="str">
        <f t="shared" si="169"/>
        <v/>
      </c>
      <c r="S1312" s="65" t="str">
        <f t="shared" si="170"/>
        <v/>
      </c>
    </row>
    <row r="1313" spans="10:19" x14ac:dyDescent="0.2">
      <c r="J1313" s="47">
        <v>1304</v>
      </c>
      <c r="K1313" s="49"/>
      <c r="L1313" s="43">
        <f t="shared" si="163"/>
        <v>14.650751791087682</v>
      </c>
      <c r="M1313" s="44">
        <f t="shared" si="165"/>
        <v>1.2155467378261631E-4</v>
      </c>
      <c r="N1313" s="53">
        <f t="shared" si="164"/>
        <v>5.306044439794988E-3</v>
      </c>
      <c r="O1313" s="54">
        <f t="shared" si="166"/>
        <v>458</v>
      </c>
      <c r="P1313" s="63" t="str">
        <f t="shared" si="167"/>
        <v/>
      </c>
      <c r="Q1313" s="65" t="str">
        <f t="shared" si="168"/>
        <v/>
      </c>
      <c r="R1313" s="66" t="str">
        <f t="shared" si="169"/>
        <v/>
      </c>
      <c r="S1313" s="65" t="str">
        <f t="shared" si="170"/>
        <v/>
      </c>
    </row>
    <row r="1314" spans="10:19" x14ac:dyDescent="0.2">
      <c r="J1314" s="47">
        <v>1305</v>
      </c>
      <c r="K1314" s="49"/>
      <c r="L1314" s="43">
        <f t="shared" si="163"/>
        <v>14.650873008495632</v>
      </c>
      <c r="M1314" s="44">
        <f t="shared" si="165"/>
        <v>1.2088076567542586E-4</v>
      </c>
      <c r="N1314" s="53">
        <f t="shared" si="164"/>
        <v>5.2766223369431486E-3</v>
      </c>
      <c r="O1314" s="54">
        <f t="shared" si="166"/>
        <v>459</v>
      </c>
      <c r="P1314" s="63" t="str">
        <f t="shared" si="167"/>
        <v/>
      </c>
      <c r="Q1314" s="65" t="str">
        <f t="shared" si="168"/>
        <v/>
      </c>
      <c r="R1314" s="66" t="str">
        <f t="shared" si="169"/>
        <v/>
      </c>
      <c r="S1314" s="65" t="str">
        <f t="shared" si="170"/>
        <v/>
      </c>
    </row>
    <row r="1315" spans="10:19" x14ac:dyDescent="0.2">
      <c r="J1315" s="47">
        <v>1306</v>
      </c>
      <c r="K1315" s="49"/>
      <c r="L1315" s="43">
        <f t="shared" si="163"/>
        <v>14.650993553862694</v>
      </c>
      <c r="M1315" s="44">
        <f t="shared" si="165"/>
        <v>1.2021058856034121E-4</v>
      </c>
      <c r="N1315" s="53">
        <f t="shared" si="164"/>
        <v>5.2473631805227683E-3</v>
      </c>
      <c r="O1315" s="54">
        <f t="shared" si="166"/>
        <v>460</v>
      </c>
      <c r="P1315" s="63" t="str">
        <f t="shared" si="167"/>
        <v/>
      </c>
      <c r="Q1315" s="65" t="str">
        <f t="shared" si="168"/>
        <v/>
      </c>
      <c r="R1315" s="66" t="str">
        <f t="shared" si="169"/>
        <v/>
      </c>
      <c r="S1315" s="65" t="str">
        <f t="shared" si="170"/>
        <v/>
      </c>
    </row>
    <row r="1316" spans="10:19" x14ac:dyDescent="0.2">
      <c r="J1316" s="47">
        <v>1307</v>
      </c>
      <c r="K1316" s="49"/>
      <c r="L1316" s="43">
        <f t="shared" si="163"/>
        <v>14.651113430909547</v>
      </c>
      <c r="M1316" s="44">
        <f t="shared" si="165"/>
        <v>1.1954412183886626E-4</v>
      </c>
      <c r="N1316" s="53">
        <f t="shared" si="164"/>
        <v>5.2182660703152806E-3</v>
      </c>
      <c r="O1316" s="54">
        <f t="shared" si="166"/>
        <v>461</v>
      </c>
      <c r="P1316" s="63" t="str">
        <f t="shared" si="167"/>
        <v/>
      </c>
      <c r="Q1316" s="65" t="str">
        <f t="shared" si="168"/>
        <v/>
      </c>
      <c r="R1316" s="66" t="str">
        <f t="shared" si="169"/>
        <v/>
      </c>
      <c r="S1316" s="65" t="str">
        <f t="shared" si="170"/>
        <v/>
      </c>
    </row>
    <row r="1317" spans="10:19" x14ac:dyDescent="0.2">
      <c r="J1317" s="47">
        <v>1308</v>
      </c>
      <c r="K1317" s="49"/>
      <c r="L1317" s="43">
        <f t="shared" si="163"/>
        <v>14.651232643336343</v>
      </c>
      <c r="M1317" s="44">
        <f t="shared" si="165"/>
        <v>1.1888134502559016E-4</v>
      </c>
      <c r="N1317" s="53">
        <f t="shared" si="164"/>
        <v>5.189330111035062E-3</v>
      </c>
      <c r="O1317" s="54">
        <f t="shared" si="166"/>
        <v>462</v>
      </c>
      <c r="P1317" s="63" t="str">
        <f t="shared" si="167"/>
        <v/>
      </c>
      <c r="Q1317" s="65" t="str">
        <f t="shared" si="168"/>
        <v/>
      </c>
      <c r="R1317" s="66" t="str">
        <f t="shared" si="169"/>
        <v/>
      </c>
      <c r="S1317" s="65" t="str">
        <f t="shared" si="170"/>
        <v/>
      </c>
    </row>
    <row r="1318" spans="10:19" x14ac:dyDescent="0.2">
      <c r="J1318" s="47">
        <v>1309</v>
      </c>
      <c r="K1318" s="49"/>
      <c r="L1318" s="43">
        <f t="shared" si="163"/>
        <v>14.651351194822778</v>
      </c>
      <c r="M1318" s="44">
        <f t="shared" si="165"/>
        <v>1.1822223774757288E-4</v>
      </c>
      <c r="N1318" s="53">
        <f t="shared" si="164"/>
        <v>5.1605544123347613E-3</v>
      </c>
      <c r="O1318" s="54">
        <f t="shared" si="166"/>
        <v>463</v>
      </c>
      <c r="P1318" s="63" t="str">
        <f t="shared" si="167"/>
        <v/>
      </c>
      <c r="Q1318" s="65" t="str">
        <f t="shared" si="168"/>
        <v/>
      </c>
      <c r="R1318" s="66" t="str">
        <f t="shared" si="169"/>
        <v/>
      </c>
      <c r="S1318" s="65" t="str">
        <f t="shared" si="170"/>
        <v/>
      </c>
    </row>
    <row r="1319" spans="10:19" x14ac:dyDescent="0.2">
      <c r="J1319" s="47">
        <v>1310</v>
      </c>
      <c r="K1319" s="49"/>
      <c r="L1319" s="43">
        <f t="shared" si="163"/>
        <v>14.651469089028261</v>
      </c>
      <c r="M1319" s="44">
        <f t="shared" si="165"/>
        <v>1.1756677974373589E-4</v>
      </c>
      <c r="N1319" s="53">
        <f t="shared" si="164"/>
        <v>5.1319380887431265E-3</v>
      </c>
      <c r="O1319" s="54">
        <f t="shared" si="166"/>
        <v>464</v>
      </c>
      <c r="P1319" s="63" t="str">
        <f t="shared" si="167"/>
        <v/>
      </c>
      <c r="Q1319" s="65" t="str">
        <f t="shared" si="168"/>
        <v/>
      </c>
      <c r="R1319" s="66" t="str">
        <f t="shared" si="169"/>
        <v/>
      </c>
      <c r="S1319" s="65" t="str">
        <f t="shared" si="170"/>
        <v/>
      </c>
    </row>
    <row r="1320" spans="10:19" x14ac:dyDescent="0.2">
      <c r="J1320" s="47">
        <v>1311</v>
      </c>
      <c r="K1320" s="49"/>
      <c r="L1320" s="43">
        <f t="shared" si="163"/>
        <v>14.651586329591971</v>
      </c>
      <c r="M1320" s="44">
        <f t="shared" si="165"/>
        <v>1.1691495086425388E-4</v>
      </c>
      <c r="N1320" s="53">
        <f t="shared" si="164"/>
        <v>5.1034802596809925E-3</v>
      </c>
      <c r="O1320" s="54">
        <f t="shared" si="166"/>
        <v>465</v>
      </c>
      <c r="P1320" s="63" t="str">
        <f t="shared" si="167"/>
        <v/>
      </c>
      <c r="Q1320" s="65" t="str">
        <f t="shared" si="168"/>
        <v/>
      </c>
      <c r="R1320" s="66" t="str">
        <f t="shared" si="169"/>
        <v/>
      </c>
      <c r="S1320" s="65" t="str">
        <f t="shared" si="170"/>
        <v/>
      </c>
    </row>
    <row r="1321" spans="10:19" x14ac:dyDescent="0.2">
      <c r="J1321" s="47">
        <v>1312</v>
      </c>
      <c r="K1321" s="49"/>
      <c r="L1321" s="43">
        <f t="shared" si="163"/>
        <v>14.651702920133012</v>
      </c>
      <c r="M1321" s="44">
        <f t="shared" si="165"/>
        <v>1.1626673106995113E-4</v>
      </c>
      <c r="N1321" s="53">
        <f t="shared" si="164"/>
        <v>5.075180049392003E-3</v>
      </c>
      <c r="O1321" s="54">
        <f t="shared" si="166"/>
        <v>466</v>
      </c>
      <c r="P1321" s="63" t="str">
        <f t="shared" si="167"/>
        <v/>
      </c>
      <c r="Q1321" s="65" t="str">
        <f t="shared" si="168"/>
        <v/>
      </c>
      <c r="R1321" s="66" t="str">
        <f t="shared" si="169"/>
        <v/>
      </c>
      <c r="S1321" s="65" t="str">
        <f t="shared" si="170"/>
        <v/>
      </c>
    </row>
    <row r="1322" spans="10:19" x14ac:dyDescent="0.2">
      <c r="J1322" s="47">
        <v>1313</v>
      </c>
      <c r="K1322" s="49"/>
      <c r="L1322" s="43">
        <f t="shared" si="163"/>
        <v>14.651818864250499</v>
      </c>
      <c r="M1322" s="44">
        <f t="shared" si="165"/>
        <v>1.1562210043170062E-4</v>
      </c>
      <c r="N1322" s="53">
        <f t="shared" si="164"/>
        <v>5.0470365869372813E-3</v>
      </c>
      <c r="O1322" s="54">
        <f t="shared" si="166"/>
        <v>467</v>
      </c>
      <c r="P1322" s="63" t="str">
        <f t="shared" si="167"/>
        <v/>
      </c>
      <c r="Q1322" s="65" t="str">
        <f t="shared" si="168"/>
        <v/>
      </c>
      <c r="R1322" s="66" t="str">
        <f t="shared" si="169"/>
        <v/>
      </c>
      <c r="S1322" s="65" t="str">
        <f t="shared" si="170"/>
        <v/>
      </c>
    </row>
    <row r="1323" spans="10:19" x14ac:dyDescent="0.2">
      <c r="J1323" s="47">
        <v>1314</v>
      </c>
      <c r="K1323" s="49"/>
      <c r="L1323" s="43">
        <f t="shared" si="163"/>
        <v>14.651934165523652</v>
      </c>
      <c r="M1323" s="44">
        <f t="shared" si="165"/>
        <v>1.1498103912982612E-4</v>
      </c>
      <c r="N1323" s="53">
        <f t="shared" si="164"/>
        <v>5.0190490061936543E-3</v>
      </c>
      <c r="O1323" s="54">
        <f t="shared" si="166"/>
        <v>468</v>
      </c>
      <c r="P1323" s="63" t="str">
        <f t="shared" si="167"/>
        <v/>
      </c>
      <c r="Q1323" s="65" t="str">
        <f t="shared" si="168"/>
        <v/>
      </c>
      <c r="R1323" s="66" t="str">
        <f t="shared" si="169"/>
        <v/>
      </c>
      <c r="S1323" s="65" t="str">
        <f t="shared" si="170"/>
        <v/>
      </c>
    </row>
    <row r="1324" spans="10:19" x14ac:dyDescent="0.2">
      <c r="J1324" s="47">
        <v>1315</v>
      </c>
      <c r="K1324" s="49"/>
      <c r="L1324" s="43">
        <f t="shared" si="163"/>
        <v>14.652048827511964</v>
      </c>
      <c r="M1324" s="44">
        <f t="shared" si="165"/>
        <v>1.1434352745350812E-4</v>
      </c>
      <c r="N1324" s="53">
        <f t="shared" si="164"/>
        <v>4.991216445757729E-3</v>
      </c>
      <c r="O1324" s="54">
        <f t="shared" si="166"/>
        <v>469</v>
      </c>
      <c r="P1324" s="63" t="str">
        <f t="shared" si="167"/>
        <v/>
      </c>
      <c r="Q1324" s="65" t="str">
        <f t="shared" si="168"/>
        <v/>
      </c>
      <c r="R1324" s="66" t="str">
        <f t="shared" si="169"/>
        <v/>
      </c>
      <c r="S1324" s="65" t="str">
        <f t="shared" si="170"/>
        <v/>
      </c>
    </row>
    <row r="1325" spans="10:19" x14ac:dyDescent="0.2">
      <c r="J1325" s="47">
        <v>1316</v>
      </c>
      <c r="K1325" s="49"/>
      <c r="L1325" s="43">
        <f t="shared" si="163"/>
        <v>14.652162853755234</v>
      </c>
      <c r="M1325" s="44">
        <f t="shared" si="165"/>
        <v>1.137095458001919E-4</v>
      </c>
      <c r="N1325" s="53">
        <f t="shared" si="164"/>
        <v>4.9635380490045122E-3</v>
      </c>
      <c r="O1325" s="54">
        <f t="shared" si="166"/>
        <v>470</v>
      </c>
      <c r="P1325" s="63" t="str">
        <f t="shared" si="167"/>
        <v/>
      </c>
      <c r="Q1325" s="65" t="str">
        <f t="shared" si="168"/>
        <v/>
      </c>
      <c r="R1325" s="66" t="str">
        <f t="shared" si="169"/>
        <v/>
      </c>
      <c r="S1325" s="65" t="str">
        <f t="shared" si="170"/>
        <v/>
      </c>
    </row>
    <row r="1326" spans="10:19" x14ac:dyDescent="0.2">
      <c r="J1326" s="47">
        <v>1317</v>
      </c>
      <c r="K1326" s="49"/>
      <c r="L1326" s="43">
        <f t="shared" si="163"/>
        <v>14.65227624777374</v>
      </c>
      <c r="M1326" s="44">
        <f t="shared" si="165"/>
        <v>1.1307907467500013E-4</v>
      </c>
      <c r="N1326" s="53">
        <f t="shared" si="164"/>
        <v>4.9360129639790529E-3</v>
      </c>
      <c r="O1326" s="54">
        <f t="shared" si="166"/>
        <v>471</v>
      </c>
      <c r="P1326" s="63" t="str">
        <f t="shared" si="167"/>
        <v/>
      </c>
      <c r="Q1326" s="65" t="str">
        <f t="shared" si="168"/>
        <v/>
      </c>
      <c r="R1326" s="66" t="str">
        <f t="shared" si="169"/>
        <v/>
      </c>
      <c r="S1326" s="65" t="str">
        <f t="shared" si="170"/>
        <v/>
      </c>
    </row>
    <row r="1327" spans="10:19" x14ac:dyDescent="0.2">
      <c r="J1327" s="47">
        <v>1318</v>
      </c>
      <c r="K1327" s="49"/>
      <c r="L1327" s="43">
        <f t="shared" si="163"/>
        <v>14.652389013068296</v>
      </c>
      <c r="M1327" s="44">
        <f t="shared" si="165"/>
        <v>1.1245209469014689E-4</v>
      </c>
      <c r="N1327" s="53">
        <f t="shared" si="164"/>
        <v>4.90864034346572E-3</v>
      </c>
      <c r="O1327" s="54">
        <f t="shared" si="166"/>
        <v>472</v>
      </c>
      <c r="P1327" s="63" t="str">
        <f t="shared" si="167"/>
        <v/>
      </c>
      <c r="Q1327" s="65" t="str">
        <f t="shared" si="168"/>
        <v/>
      </c>
      <c r="R1327" s="66" t="str">
        <f t="shared" si="169"/>
        <v/>
      </c>
      <c r="S1327" s="65" t="str">
        <f t="shared" si="170"/>
        <v/>
      </c>
    </row>
    <row r="1328" spans="10:19" x14ac:dyDescent="0.2">
      <c r="J1328" s="47">
        <v>1319</v>
      </c>
      <c r="K1328" s="49"/>
      <c r="L1328" s="43">
        <f t="shared" si="163"/>
        <v>14.652501153120404</v>
      </c>
      <c r="M1328" s="44">
        <f t="shared" si="165"/>
        <v>1.1182858656435662E-4</v>
      </c>
      <c r="N1328" s="53">
        <f t="shared" si="164"/>
        <v>4.8814193448549759E-3</v>
      </c>
      <c r="O1328" s="54">
        <f t="shared" si="166"/>
        <v>473</v>
      </c>
      <c r="P1328" s="63" t="str">
        <f t="shared" si="167"/>
        <v/>
      </c>
      <c r="Q1328" s="65" t="str">
        <f t="shared" si="168"/>
        <v/>
      </c>
      <c r="R1328" s="66" t="str">
        <f t="shared" si="169"/>
        <v/>
      </c>
      <c r="S1328" s="65" t="str">
        <f t="shared" si="170"/>
        <v/>
      </c>
    </row>
    <row r="1329" spans="10:19" x14ac:dyDescent="0.2">
      <c r="J1329" s="47">
        <v>1320</v>
      </c>
      <c r="K1329" s="49"/>
      <c r="L1329" s="43">
        <f t="shared" si="163"/>
        <v>14.652612671392317</v>
      </c>
      <c r="M1329" s="44">
        <f t="shared" si="165"/>
        <v>1.1120853112228417E-4</v>
      </c>
      <c r="N1329" s="53">
        <f t="shared" si="164"/>
        <v>4.8543491302179831E-3</v>
      </c>
      <c r="O1329" s="54">
        <f t="shared" si="166"/>
        <v>474</v>
      </c>
      <c r="P1329" s="63" t="str">
        <f t="shared" si="167"/>
        <v/>
      </c>
      <c r="Q1329" s="65" t="str">
        <f t="shared" si="168"/>
        <v/>
      </c>
      <c r="R1329" s="66" t="str">
        <f t="shared" si="169"/>
        <v/>
      </c>
      <c r="S1329" s="65" t="str">
        <f t="shared" si="170"/>
        <v/>
      </c>
    </row>
    <row r="1330" spans="10:19" x14ac:dyDescent="0.2">
      <c r="J1330" s="47">
        <v>1321</v>
      </c>
      <c r="K1330" s="49"/>
      <c r="L1330" s="43">
        <f t="shared" si="163"/>
        <v>14.652723571327185</v>
      </c>
      <c r="M1330" s="44">
        <f t="shared" si="165"/>
        <v>1.105919092939402E-4</v>
      </c>
      <c r="N1330" s="53">
        <f t="shared" si="164"/>
        <v>4.8274288661911413E-3</v>
      </c>
      <c r="O1330" s="54">
        <f t="shared" si="166"/>
        <v>475</v>
      </c>
      <c r="P1330" s="63" t="str">
        <f t="shared" si="167"/>
        <v/>
      </c>
      <c r="Q1330" s="65" t="str">
        <f t="shared" si="168"/>
        <v/>
      </c>
      <c r="R1330" s="66" t="str">
        <f t="shared" si="169"/>
        <v/>
      </c>
      <c r="S1330" s="65" t="str">
        <f t="shared" si="170"/>
        <v/>
      </c>
    </row>
    <row r="1331" spans="10:19" x14ac:dyDescent="0.2">
      <c r="J1331" s="47">
        <v>1322</v>
      </c>
      <c r="K1331" s="49"/>
      <c r="L1331" s="43">
        <f t="shared" si="163"/>
        <v>14.652833856349122</v>
      </c>
      <c r="M1331" s="44">
        <f t="shared" si="165"/>
        <v>1.0997870211411755E-4</v>
      </c>
      <c r="N1331" s="53">
        <f t="shared" si="164"/>
        <v>4.8006577240400361E-3</v>
      </c>
      <c r="O1331" s="54">
        <f t="shared" si="166"/>
        <v>476</v>
      </c>
      <c r="P1331" s="63" t="str">
        <f t="shared" si="167"/>
        <v/>
      </c>
      <c r="Q1331" s="65" t="str">
        <f t="shared" si="168"/>
        <v/>
      </c>
      <c r="R1331" s="66" t="str">
        <f t="shared" si="169"/>
        <v/>
      </c>
      <c r="S1331" s="65" t="str">
        <f t="shared" si="170"/>
        <v/>
      </c>
    </row>
    <row r="1332" spans="10:19" x14ac:dyDescent="0.2">
      <c r="J1332" s="47">
        <v>1323</v>
      </c>
      <c r="K1332" s="49"/>
      <c r="L1332" s="43">
        <f t="shared" si="163"/>
        <v>14.652943529863341</v>
      </c>
      <c r="M1332" s="44">
        <f t="shared" si="165"/>
        <v>1.09368890721822E-4</v>
      </c>
      <c r="N1332" s="53">
        <f t="shared" si="164"/>
        <v>4.7740348795581866E-3</v>
      </c>
      <c r="O1332" s="54">
        <f t="shared" si="166"/>
        <v>477</v>
      </c>
      <c r="P1332" s="63" t="str">
        <f t="shared" si="167"/>
        <v/>
      </c>
      <c r="Q1332" s="65" t="str">
        <f t="shared" si="168"/>
        <v/>
      </c>
      <c r="R1332" s="66" t="str">
        <f t="shared" si="169"/>
        <v/>
      </c>
      <c r="S1332" s="65" t="str">
        <f t="shared" si="170"/>
        <v/>
      </c>
    </row>
    <row r="1333" spans="10:19" x14ac:dyDescent="0.2">
      <c r="J1333" s="47">
        <v>1324</v>
      </c>
      <c r="K1333" s="49"/>
      <c r="L1333" s="43">
        <f t="shared" si="163"/>
        <v>14.653052595256241</v>
      </c>
      <c r="M1333" s="44">
        <f t="shared" si="165"/>
        <v>1.0876245635970498E-4</v>
      </c>
      <c r="N1333" s="53">
        <f t="shared" si="164"/>
        <v>4.7475595130919146E-3</v>
      </c>
      <c r="O1333" s="54">
        <f t="shared" si="166"/>
        <v>478</v>
      </c>
      <c r="P1333" s="63" t="str">
        <f t="shared" si="167"/>
        <v/>
      </c>
      <c r="Q1333" s="65" t="str">
        <f t="shared" si="168"/>
        <v/>
      </c>
      <c r="R1333" s="66" t="str">
        <f t="shared" si="169"/>
        <v/>
      </c>
      <c r="S1333" s="65" t="str">
        <f t="shared" si="170"/>
        <v/>
      </c>
    </row>
    <row r="1334" spans="10:19" x14ac:dyDescent="0.2">
      <c r="J1334" s="47">
        <v>1325</v>
      </c>
      <c r="K1334" s="49"/>
      <c r="L1334" s="43">
        <f t="shared" si="163"/>
        <v>14.653161055895518</v>
      </c>
      <c r="M1334" s="44">
        <f t="shared" si="165"/>
        <v>1.0815938037350097E-4</v>
      </c>
      <c r="N1334" s="53">
        <f t="shared" si="164"/>
        <v>4.7212308094817246E-3</v>
      </c>
      <c r="O1334" s="54">
        <f t="shared" si="166"/>
        <v>479</v>
      </c>
      <c r="P1334" s="63" t="str">
        <f t="shared" si="167"/>
        <v/>
      </c>
      <c r="Q1334" s="65" t="str">
        <f t="shared" si="168"/>
        <v/>
      </c>
      <c r="R1334" s="66" t="str">
        <f t="shared" si="169"/>
        <v/>
      </c>
      <c r="S1334" s="65" t="str">
        <f t="shared" si="170"/>
        <v/>
      </c>
    </row>
    <row r="1335" spans="10:19" x14ac:dyDescent="0.2">
      <c r="J1335" s="47">
        <v>1326</v>
      </c>
      <c r="K1335" s="49"/>
      <c r="L1335" s="43">
        <f t="shared" si="163"/>
        <v>14.653268915130262</v>
      </c>
      <c r="M1335" s="44">
        <f t="shared" si="165"/>
        <v>1.0755964421146598E-4</v>
      </c>
      <c r="N1335" s="53">
        <f t="shared" si="164"/>
        <v>4.695047958072962E-3</v>
      </c>
      <c r="O1335" s="54">
        <f t="shared" si="166"/>
        <v>480</v>
      </c>
      <c r="P1335" s="63" t="str">
        <f t="shared" si="167"/>
        <v/>
      </c>
      <c r="Q1335" s="65" t="str">
        <f t="shared" si="168"/>
        <v/>
      </c>
      <c r="R1335" s="66" t="str">
        <f t="shared" si="169"/>
        <v/>
      </c>
      <c r="S1335" s="65" t="str">
        <f t="shared" si="170"/>
        <v/>
      </c>
    </row>
    <row r="1336" spans="10:19" x14ac:dyDescent="0.2">
      <c r="J1336" s="47">
        <v>1327</v>
      </c>
      <c r="K1336" s="49"/>
      <c r="L1336" s="43">
        <f t="shared" si="163"/>
        <v>14.653376176291061</v>
      </c>
      <c r="M1336" s="44">
        <f t="shared" si="165"/>
        <v>1.0696322942382014E-4</v>
      </c>
      <c r="N1336" s="53">
        <f t="shared" si="164"/>
        <v>4.6690101526607464E-3</v>
      </c>
      <c r="O1336" s="54">
        <f t="shared" si="166"/>
        <v>481</v>
      </c>
      <c r="P1336" s="63" t="str">
        <f t="shared" si="167"/>
        <v/>
      </c>
      <c r="Q1336" s="65" t="str">
        <f t="shared" si="168"/>
        <v/>
      </c>
      <c r="R1336" s="66" t="str">
        <f t="shared" si="169"/>
        <v/>
      </c>
      <c r="S1336" s="65" t="str">
        <f t="shared" si="170"/>
        <v/>
      </c>
    </row>
    <row r="1337" spans="10:19" x14ac:dyDescent="0.2">
      <c r="J1337" s="47">
        <v>1328</v>
      </c>
      <c r="K1337" s="49"/>
      <c r="L1337" s="43">
        <f t="shared" si="163"/>
        <v>14.653482842690119</v>
      </c>
      <c r="M1337" s="44">
        <f t="shared" si="165"/>
        <v>1.0637011766219304E-4</v>
      </c>
      <c r="N1337" s="53">
        <f t="shared" si="164"/>
        <v>4.6431165914597727E-3</v>
      </c>
      <c r="O1337" s="54">
        <f t="shared" si="166"/>
        <v>482</v>
      </c>
      <c r="P1337" s="63" t="str">
        <f t="shared" si="167"/>
        <v/>
      </c>
      <c r="Q1337" s="65" t="str">
        <f t="shared" si="168"/>
        <v/>
      </c>
      <c r="R1337" s="66" t="str">
        <f t="shared" si="169"/>
        <v/>
      </c>
      <c r="S1337" s="65" t="str">
        <f t="shared" si="170"/>
        <v/>
      </c>
    </row>
    <row r="1338" spans="10:19" x14ac:dyDescent="0.2">
      <c r="J1338" s="47">
        <v>1329</v>
      </c>
      <c r="K1338" s="49"/>
      <c r="L1338" s="43">
        <f t="shared" si="163"/>
        <v>14.653588917621317</v>
      </c>
      <c r="M1338" s="44">
        <f t="shared" si="165"/>
        <v>1.0578029067907225E-4</v>
      </c>
      <c r="N1338" s="53">
        <f t="shared" si="164"/>
        <v>4.6173664771380629E-3</v>
      </c>
      <c r="O1338" s="54">
        <f t="shared" si="166"/>
        <v>483</v>
      </c>
      <c r="P1338" s="63" t="str">
        <f t="shared" si="167"/>
        <v/>
      </c>
      <c r="Q1338" s="65" t="str">
        <f t="shared" si="168"/>
        <v/>
      </c>
      <c r="R1338" s="66" t="str">
        <f t="shared" si="169"/>
        <v/>
      </c>
      <c r="S1338" s="65" t="str">
        <f t="shared" si="170"/>
        <v/>
      </c>
    </row>
    <row r="1339" spans="10:19" x14ac:dyDescent="0.2">
      <c r="J1339" s="47">
        <v>1330</v>
      </c>
      <c r="K1339" s="49"/>
      <c r="L1339" s="43">
        <f t="shared" si="163"/>
        <v>14.653694404360355</v>
      </c>
      <c r="M1339" s="44">
        <f t="shared" si="165"/>
        <v>1.0519373032725399E-4</v>
      </c>
      <c r="N1339" s="53">
        <f t="shared" si="164"/>
        <v>4.591759016721042E-3</v>
      </c>
      <c r="O1339" s="54">
        <f t="shared" si="166"/>
        <v>484</v>
      </c>
      <c r="P1339" s="63" t="str">
        <f t="shared" si="167"/>
        <v/>
      </c>
      <c r="Q1339" s="65" t="str">
        <f t="shared" si="168"/>
        <v/>
      </c>
      <c r="R1339" s="66" t="str">
        <f t="shared" si="169"/>
        <v/>
      </c>
      <c r="S1339" s="65" t="str">
        <f t="shared" si="170"/>
        <v/>
      </c>
    </row>
    <row r="1340" spans="10:19" x14ac:dyDescent="0.2">
      <c r="J1340" s="47">
        <v>1331</v>
      </c>
      <c r="K1340" s="49"/>
      <c r="L1340" s="43">
        <f t="shared" si="163"/>
        <v>14.653799306164828</v>
      </c>
      <c r="M1340" s="44">
        <f t="shared" si="165"/>
        <v>1.0461041855929735E-4</v>
      </c>
      <c r="N1340" s="53">
        <f t="shared" si="164"/>
        <v>4.5662934216146311E-3</v>
      </c>
      <c r="O1340" s="54">
        <f t="shared" si="166"/>
        <v>485</v>
      </c>
      <c r="P1340" s="63" t="str">
        <f t="shared" si="167"/>
        <v/>
      </c>
      <c r="Q1340" s="65" t="str">
        <f t="shared" si="168"/>
        <v/>
      </c>
      <c r="R1340" s="66" t="str">
        <f t="shared" si="169"/>
        <v/>
      </c>
      <c r="S1340" s="65" t="str">
        <f t="shared" si="170"/>
        <v/>
      </c>
    </row>
    <row r="1341" spans="10:19" x14ac:dyDescent="0.2">
      <c r="J1341" s="47">
        <v>1332</v>
      </c>
      <c r="K1341" s="49"/>
      <c r="L1341" s="43">
        <f t="shared" si="163"/>
        <v>14.653903626274348</v>
      </c>
      <c r="M1341" s="44">
        <f t="shared" si="165"/>
        <v>1.0403033742698183E-4</v>
      </c>
      <c r="N1341" s="53">
        <f t="shared" si="164"/>
        <v>4.5409689075430748E-3</v>
      </c>
      <c r="O1341" s="54">
        <f t="shared" si="166"/>
        <v>486</v>
      </c>
      <c r="P1341" s="63" t="str">
        <f t="shared" si="167"/>
        <v/>
      </c>
      <c r="Q1341" s="65" t="str">
        <f t="shared" si="168"/>
        <v/>
      </c>
      <c r="R1341" s="66" t="str">
        <f t="shared" si="169"/>
        <v/>
      </c>
      <c r="S1341" s="65" t="str">
        <f t="shared" si="170"/>
        <v/>
      </c>
    </row>
    <row r="1342" spans="10:19" x14ac:dyDescent="0.2">
      <c r="J1342" s="47">
        <v>1333</v>
      </c>
      <c r="K1342" s="49"/>
      <c r="L1342" s="43">
        <f t="shared" si="163"/>
        <v>14.654007367910609</v>
      </c>
      <c r="M1342" s="44">
        <f t="shared" si="165"/>
        <v>1.0345346908076676E-4</v>
      </c>
      <c r="N1342" s="53">
        <f t="shared" si="164"/>
        <v>4.51578469457381E-3</v>
      </c>
      <c r="O1342" s="54">
        <f t="shared" si="166"/>
        <v>487</v>
      </c>
      <c r="P1342" s="63" t="str">
        <f t="shared" si="167"/>
        <v/>
      </c>
      <c r="Q1342" s="65" t="str">
        <f t="shared" si="168"/>
        <v/>
      </c>
      <c r="R1342" s="66" t="str">
        <f t="shared" si="169"/>
        <v/>
      </c>
      <c r="S1342" s="65" t="str">
        <f t="shared" si="170"/>
        <v/>
      </c>
    </row>
    <row r="1343" spans="10:19" x14ac:dyDescent="0.2">
      <c r="J1343" s="47">
        <v>1334</v>
      </c>
      <c r="K1343" s="49"/>
      <c r="L1343" s="43">
        <f t="shared" si="163"/>
        <v>14.654110534277519</v>
      </c>
      <c r="M1343" s="44">
        <f t="shared" si="165"/>
        <v>1.0287979576925439E-4</v>
      </c>
      <c r="N1343" s="53">
        <f t="shared" si="164"/>
        <v>4.4907400070464121E-3</v>
      </c>
      <c r="O1343" s="54">
        <f t="shared" si="166"/>
        <v>488</v>
      </c>
      <c r="P1343" s="63" t="str">
        <f t="shared" si="167"/>
        <v/>
      </c>
      <c r="Q1343" s="65" t="str">
        <f t="shared" si="168"/>
        <v/>
      </c>
      <c r="R1343" s="66" t="str">
        <f t="shared" si="169"/>
        <v/>
      </c>
      <c r="S1343" s="65" t="str">
        <f t="shared" si="170"/>
        <v/>
      </c>
    </row>
    <row r="1344" spans="10:19" x14ac:dyDescent="0.2">
      <c r="J1344" s="47">
        <v>1335</v>
      </c>
      <c r="K1344" s="49"/>
      <c r="L1344" s="43">
        <f t="shared" si="163"/>
        <v>14.654213128561274</v>
      </c>
      <c r="M1344" s="44">
        <f t="shared" si="165"/>
        <v>1.0230929983865504E-4</v>
      </c>
      <c r="N1344" s="53">
        <f t="shared" si="164"/>
        <v>4.4658340735939106E-3</v>
      </c>
      <c r="O1344" s="54">
        <f t="shared" si="166"/>
        <v>489</v>
      </c>
      <c r="P1344" s="63" t="str">
        <f t="shared" si="167"/>
        <v/>
      </c>
      <c r="Q1344" s="65" t="str">
        <f t="shared" si="168"/>
        <v/>
      </c>
      <c r="R1344" s="66" t="str">
        <f t="shared" si="169"/>
        <v/>
      </c>
      <c r="S1344" s="65" t="str">
        <f t="shared" si="170"/>
        <v/>
      </c>
    </row>
    <row r="1345" spans="10:19" x14ac:dyDescent="0.2">
      <c r="J1345" s="47">
        <v>1336</v>
      </c>
      <c r="K1345" s="49"/>
      <c r="L1345" s="43">
        <f t="shared" si="163"/>
        <v>14.654315153930469</v>
      </c>
      <c r="M1345" s="44">
        <f t="shared" si="165"/>
        <v>1.0174196373225637E-4</v>
      </c>
      <c r="N1345" s="53">
        <f t="shared" si="164"/>
        <v>4.4410661270717355E-3</v>
      </c>
      <c r="O1345" s="54">
        <f t="shared" si="166"/>
        <v>490</v>
      </c>
      <c r="P1345" s="63" t="str">
        <f t="shared" si="167"/>
        <v/>
      </c>
      <c r="Q1345" s="65" t="str">
        <f t="shared" si="168"/>
        <v/>
      </c>
      <c r="R1345" s="66" t="str">
        <f t="shared" si="169"/>
        <v/>
      </c>
      <c r="S1345" s="65" t="str">
        <f t="shared" si="170"/>
        <v/>
      </c>
    </row>
    <row r="1346" spans="10:19" x14ac:dyDescent="0.2">
      <c r="J1346" s="47">
        <v>1337</v>
      </c>
      <c r="K1346" s="49"/>
      <c r="L1346" s="43">
        <f t="shared" si="163"/>
        <v>14.654416613536194</v>
      </c>
      <c r="M1346" s="44">
        <f t="shared" si="165"/>
        <v>1.0117776998989445E-4</v>
      </c>
      <c r="N1346" s="53">
        <f t="shared" si="164"/>
        <v>4.4164354045754806E-3</v>
      </c>
      <c r="O1346" s="54">
        <f t="shared" si="166"/>
        <v>491</v>
      </c>
      <c r="P1346" s="63" t="str">
        <f t="shared" si="167"/>
        <v/>
      </c>
      <c r="Q1346" s="65" t="str">
        <f t="shared" si="168"/>
        <v/>
      </c>
      <c r="R1346" s="66" t="str">
        <f t="shared" si="169"/>
        <v/>
      </c>
      <c r="S1346" s="65" t="str">
        <f t="shared" si="170"/>
        <v/>
      </c>
    </row>
    <row r="1347" spans="10:19" x14ac:dyDescent="0.2">
      <c r="J1347" s="47">
        <v>1338</v>
      </c>
      <c r="K1347" s="49"/>
      <c r="L1347" s="43">
        <f t="shared" si="163"/>
        <v>14.654517510512118</v>
      </c>
      <c r="M1347" s="44">
        <f t="shared" si="165"/>
        <v>1.0061670124742748E-4</v>
      </c>
      <c r="N1347" s="53">
        <f t="shared" si="164"/>
        <v>4.3919411473947179E-3</v>
      </c>
      <c r="O1347" s="54">
        <f t="shared" si="166"/>
        <v>492</v>
      </c>
      <c r="P1347" s="63" t="str">
        <f t="shared" si="167"/>
        <v/>
      </c>
      <c r="Q1347" s="65" t="str">
        <f t="shared" si="168"/>
        <v/>
      </c>
      <c r="R1347" s="66" t="str">
        <f t="shared" si="169"/>
        <v/>
      </c>
      <c r="S1347" s="65" t="str">
        <f t="shared" si="170"/>
        <v/>
      </c>
    </row>
    <row r="1348" spans="10:19" x14ac:dyDescent="0.2">
      <c r="J1348" s="47">
        <v>1339</v>
      </c>
      <c r="K1348" s="49"/>
      <c r="L1348" s="43">
        <f t="shared" si="163"/>
        <v>14.654617847974594</v>
      </c>
      <c r="M1348" s="44">
        <f t="shared" si="165"/>
        <v>1.0005874023621331E-4</v>
      </c>
      <c r="N1348" s="53">
        <f t="shared" si="164"/>
        <v>4.3675826010058927E-3</v>
      </c>
      <c r="O1348" s="54">
        <f t="shared" si="166"/>
        <v>493</v>
      </c>
      <c r="P1348" s="63" t="str">
        <f t="shared" si="167"/>
        <v/>
      </c>
      <c r="Q1348" s="65" t="str">
        <f t="shared" si="168"/>
        <v/>
      </c>
      <c r="R1348" s="66" t="str">
        <f t="shared" si="169"/>
        <v/>
      </c>
      <c r="S1348" s="65" t="str">
        <f t="shared" si="170"/>
        <v/>
      </c>
    </row>
    <row r="1349" spans="10:19" x14ac:dyDescent="0.2">
      <c r="J1349" s="47">
        <v>1340</v>
      </c>
      <c r="K1349" s="49"/>
      <c r="L1349" s="43">
        <f t="shared" si="163"/>
        <v>14.654717629022773</v>
      </c>
      <c r="M1349" s="44">
        <f t="shared" si="165"/>
        <v>9.9503869782589267E-5</v>
      </c>
      <c r="N1349" s="53">
        <f t="shared" si="164"/>
        <v>4.3433590150119272E-3</v>
      </c>
      <c r="O1349" s="54">
        <f t="shared" si="166"/>
        <v>494</v>
      </c>
      <c r="P1349" s="63" t="str">
        <f t="shared" si="167"/>
        <v/>
      </c>
      <c r="Q1349" s="65" t="str">
        <f t="shared" si="168"/>
        <v/>
      </c>
      <c r="R1349" s="66" t="str">
        <f t="shared" si="169"/>
        <v/>
      </c>
      <c r="S1349" s="65" t="str">
        <f t="shared" si="170"/>
        <v/>
      </c>
    </row>
    <row r="1350" spans="10:19" x14ac:dyDescent="0.2">
      <c r="J1350" s="47">
        <v>1341</v>
      </c>
      <c r="K1350" s="49"/>
      <c r="L1350" s="43">
        <f t="shared" si="163"/>
        <v>14.654816856738654</v>
      </c>
      <c r="M1350" s="44">
        <f t="shared" si="165"/>
        <v>9.8952072807354272E-5</v>
      </c>
      <c r="N1350" s="53">
        <f t="shared" si="164"/>
        <v>4.3192696431848532E-3</v>
      </c>
      <c r="O1350" s="54">
        <f t="shared" si="166"/>
        <v>495</v>
      </c>
      <c r="P1350" s="63" t="str">
        <f t="shared" si="167"/>
        <v/>
      </c>
      <c r="Q1350" s="65" t="str">
        <f t="shared" si="168"/>
        <v/>
      </c>
      <c r="R1350" s="66" t="str">
        <f t="shared" si="169"/>
        <v/>
      </c>
      <c r="S1350" s="65" t="str">
        <f t="shared" si="170"/>
        <v/>
      </c>
    </row>
    <row r="1351" spans="10:19" x14ac:dyDescent="0.2">
      <c r="J1351" s="47">
        <v>1342</v>
      </c>
      <c r="K1351" s="49"/>
      <c r="L1351" s="43">
        <f t="shared" si="163"/>
        <v>14.654915534187216</v>
      </c>
      <c r="M1351" s="44">
        <f t="shared" si="165"/>
        <v>9.8403332325254378E-5</v>
      </c>
      <c r="N1351" s="53">
        <f t="shared" si="164"/>
        <v>4.2953137433787703E-3</v>
      </c>
      <c r="O1351" s="54">
        <f t="shared" si="166"/>
        <v>496</v>
      </c>
      <c r="P1351" s="63" t="str">
        <f t="shared" si="167"/>
        <v/>
      </c>
      <c r="Q1351" s="65" t="str">
        <f t="shared" si="168"/>
        <v/>
      </c>
      <c r="R1351" s="66" t="str">
        <f t="shared" si="169"/>
        <v/>
      </c>
      <c r="S1351" s="65" t="str">
        <f t="shared" si="170"/>
        <v/>
      </c>
    </row>
    <row r="1352" spans="10:19" x14ac:dyDescent="0.2">
      <c r="J1352" s="47">
        <v>1343</v>
      </c>
      <c r="K1352" s="49"/>
      <c r="L1352" s="43">
        <f t="shared" si="163"/>
        <v>14.655013664416501</v>
      </c>
      <c r="M1352" s="44">
        <f t="shared" si="165"/>
        <v>9.7857631444470911E-5</v>
      </c>
      <c r="N1352" s="53">
        <f t="shared" si="164"/>
        <v>4.2714905775564915E-3</v>
      </c>
      <c r="O1352" s="54">
        <f t="shared" si="166"/>
        <v>497</v>
      </c>
      <c r="P1352" s="63" t="str">
        <f t="shared" si="167"/>
        <v/>
      </c>
      <c r="Q1352" s="65" t="str">
        <f t="shared" si="168"/>
        <v/>
      </c>
      <c r="R1352" s="66" t="str">
        <f t="shared" si="169"/>
        <v/>
      </c>
      <c r="S1352" s="65" t="str">
        <f t="shared" si="170"/>
        <v/>
      </c>
    </row>
    <row r="1353" spans="10:19" x14ac:dyDescent="0.2">
      <c r="J1353" s="47">
        <v>1344</v>
      </c>
      <c r="K1353" s="49"/>
      <c r="L1353" s="43">
        <f t="shared" ref="L1353:L1416" si="171">$F$39*TANH($F$40*J1353/$F$39)-$F$41</f>
        <v>14.655111250457706</v>
      </c>
      <c r="M1353" s="44">
        <f t="shared" si="165"/>
        <v>9.7314953366111151E-5</v>
      </c>
      <c r="N1353" s="53">
        <f t="shared" ref="N1353:N1416" si="172">(L1403-L1353)</f>
        <v>4.2477994117202655E-3</v>
      </c>
      <c r="O1353" s="54">
        <f t="shared" si="166"/>
        <v>498</v>
      </c>
      <c r="P1353" s="63" t="str">
        <f t="shared" si="167"/>
        <v/>
      </c>
      <c r="Q1353" s="65" t="str">
        <f t="shared" si="168"/>
        <v/>
      </c>
      <c r="R1353" s="66" t="str">
        <f t="shared" si="169"/>
        <v/>
      </c>
      <c r="S1353" s="65" t="str">
        <f t="shared" si="170"/>
        <v/>
      </c>
    </row>
    <row r="1354" spans="10:19" x14ac:dyDescent="0.2">
      <c r="J1354" s="47">
        <v>1345</v>
      </c>
      <c r="K1354" s="49"/>
      <c r="L1354" s="43">
        <f t="shared" si="171"/>
        <v>14.655208295325265</v>
      </c>
      <c r="M1354" s="44">
        <f t="shared" ref="M1354:M1417" si="173">$F$40*(1/COSH($F$40*J1354/$F$39))^2</f>
        <v>9.6775281383702221E-5</v>
      </c>
      <c r="N1354" s="53">
        <f t="shared" si="172"/>
        <v>4.2242395159437507E-3</v>
      </c>
      <c r="O1354" s="54">
        <f t="shared" ref="O1354:O1417" si="174">IF(N1354&lt;=$B$48,1+O1353,0)</f>
        <v>499</v>
      </c>
      <c r="P1354" s="63" t="str">
        <f t="shared" ref="P1354:P1417" si="175">IF(J1354&lt;=$F$43,J1354,"")</f>
        <v/>
      </c>
      <c r="Q1354" s="65" t="str">
        <f t="shared" ref="Q1354:Q1417" si="176">IF(J1354&lt;=$F$43,L1354,"")</f>
        <v/>
      </c>
      <c r="R1354" s="66" t="str">
        <f t="shared" ref="R1354:R1417" si="177">IF(AND(J1354&gt;=$F$43,J1354&lt;=200),J1354,"")</f>
        <v/>
      </c>
      <c r="S1354" s="65" t="str">
        <f t="shared" ref="S1354:S1417" si="178">IF(AND(J1354&gt;=$F$43,J1354&lt;=200),L1354,"")</f>
        <v/>
      </c>
    </row>
    <row r="1355" spans="10:19" x14ac:dyDescent="0.2">
      <c r="J1355" s="47">
        <v>1346</v>
      </c>
      <c r="K1355" s="49"/>
      <c r="L1355" s="43">
        <f t="shared" si="171"/>
        <v>14.655304802016966</v>
      </c>
      <c r="M1355" s="44">
        <f t="shared" si="173"/>
        <v>9.6238598882686507E-5</v>
      </c>
      <c r="N1355" s="53">
        <f t="shared" si="172"/>
        <v>4.2008101642956319E-3</v>
      </c>
      <c r="O1355" s="54">
        <f t="shared" si="174"/>
        <v>500</v>
      </c>
      <c r="P1355" s="63" t="str">
        <f t="shared" si="175"/>
        <v/>
      </c>
      <c r="Q1355" s="65" t="str">
        <f t="shared" si="176"/>
        <v/>
      </c>
      <c r="R1355" s="66" t="str">
        <f t="shared" si="177"/>
        <v/>
      </c>
      <c r="S1355" s="65" t="str">
        <f t="shared" si="178"/>
        <v/>
      </c>
    </row>
    <row r="1356" spans="10:19" x14ac:dyDescent="0.2">
      <c r="J1356" s="47">
        <v>1347</v>
      </c>
      <c r="K1356" s="49"/>
      <c r="L1356" s="43">
        <f t="shared" si="171"/>
        <v>14.655400773514019</v>
      </c>
      <c r="M1356" s="44">
        <f t="shared" si="173"/>
        <v>9.5704889339921453E-5</v>
      </c>
      <c r="N1356" s="53">
        <f t="shared" si="172"/>
        <v>4.1775106348502788E-3</v>
      </c>
      <c r="O1356" s="54">
        <f t="shared" si="174"/>
        <v>501</v>
      </c>
      <c r="P1356" s="63" t="str">
        <f t="shared" si="175"/>
        <v/>
      </c>
      <c r="Q1356" s="65" t="str">
        <f t="shared" si="176"/>
        <v/>
      </c>
      <c r="R1356" s="66" t="str">
        <f t="shared" si="177"/>
        <v/>
      </c>
      <c r="S1356" s="65" t="str">
        <f t="shared" si="178"/>
        <v/>
      </c>
    </row>
    <row r="1357" spans="10:19" x14ac:dyDescent="0.2">
      <c r="J1357" s="47">
        <v>1348</v>
      </c>
      <c r="K1357" s="49"/>
      <c r="L1357" s="43">
        <f t="shared" si="171"/>
        <v>14.655496212781154</v>
      </c>
      <c r="M1357" s="44">
        <f t="shared" si="173"/>
        <v>9.5174136323180724E-5</v>
      </c>
      <c r="N1357" s="53">
        <f t="shared" si="172"/>
        <v>4.1543402096806403E-3</v>
      </c>
      <c r="O1357" s="54">
        <f t="shared" si="174"/>
        <v>502</v>
      </c>
      <c r="P1357" s="63" t="str">
        <f t="shared" si="175"/>
        <v/>
      </c>
      <c r="Q1357" s="65" t="str">
        <f t="shared" si="176"/>
        <v/>
      </c>
      <c r="R1357" s="66" t="str">
        <f t="shared" si="177"/>
        <v/>
      </c>
      <c r="S1357" s="65" t="str">
        <f t="shared" si="178"/>
        <v/>
      </c>
    </row>
    <row r="1358" spans="10:19" x14ac:dyDescent="0.2">
      <c r="J1358" s="47">
        <v>1349</v>
      </c>
      <c r="K1358" s="49"/>
      <c r="L1358" s="43">
        <f t="shared" si="171"/>
        <v>14.655591122766722</v>
      </c>
      <c r="M1358" s="44">
        <f t="shared" si="173"/>
        <v>9.4646323490658443E-5</v>
      </c>
      <c r="N1358" s="53">
        <f t="shared" si="172"/>
        <v>4.1312981747765321E-3</v>
      </c>
      <c r="O1358" s="54">
        <f t="shared" si="174"/>
        <v>503</v>
      </c>
      <c r="P1358" s="63" t="str">
        <f t="shared" si="175"/>
        <v/>
      </c>
      <c r="Q1358" s="65" t="str">
        <f t="shared" si="176"/>
        <v/>
      </c>
      <c r="R1358" s="66" t="str">
        <f t="shared" si="177"/>
        <v/>
      </c>
      <c r="S1358" s="65" t="str">
        <f t="shared" si="178"/>
        <v/>
      </c>
    </row>
    <row r="1359" spans="10:19" x14ac:dyDescent="0.2">
      <c r="J1359" s="47">
        <v>1350</v>
      </c>
      <c r="K1359" s="49"/>
      <c r="L1359" s="43">
        <f t="shared" si="171"/>
        <v>14.655685506402779</v>
      </c>
      <c r="M1359" s="44">
        <f t="shared" si="173"/>
        <v>9.412143459047636E-5</v>
      </c>
      <c r="N1359" s="53">
        <f t="shared" si="172"/>
        <v>4.1083838200890455E-3</v>
      </c>
      <c r="O1359" s="54">
        <f t="shared" si="174"/>
        <v>504</v>
      </c>
      <c r="P1359" s="63" t="str">
        <f t="shared" si="175"/>
        <v/>
      </c>
      <c r="Q1359" s="65" t="str">
        <f t="shared" si="176"/>
        <v/>
      </c>
      <c r="R1359" s="66" t="str">
        <f t="shared" si="177"/>
        <v/>
      </c>
      <c r="S1359" s="65" t="str">
        <f t="shared" si="178"/>
        <v/>
      </c>
    </row>
    <row r="1360" spans="10:19" x14ac:dyDescent="0.2">
      <c r="J1360" s="47">
        <v>1351</v>
      </c>
      <c r="K1360" s="49"/>
      <c r="L1360" s="43">
        <f t="shared" si="171"/>
        <v>14.655779366605159</v>
      </c>
      <c r="M1360" s="44">
        <f t="shared" si="173"/>
        <v>9.3599453460193233E-5</v>
      </c>
      <c r="N1360" s="53">
        <f t="shared" si="172"/>
        <v>4.0855964394737043E-3</v>
      </c>
      <c r="O1360" s="54">
        <f t="shared" si="174"/>
        <v>505</v>
      </c>
      <c r="P1360" s="63" t="str">
        <f t="shared" si="175"/>
        <v/>
      </c>
      <c r="Q1360" s="65" t="str">
        <f t="shared" si="176"/>
        <v/>
      </c>
      <c r="R1360" s="66" t="str">
        <f t="shared" si="177"/>
        <v/>
      </c>
      <c r="S1360" s="65" t="str">
        <f t="shared" si="178"/>
        <v/>
      </c>
    </row>
    <row r="1361" spans="10:19" x14ac:dyDescent="0.2">
      <c r="J1361" s="47">
        <v>1352</v>
      </c>
      <c r="K1361" s="49"/>
      <c r="L1361" s="43">
        <f t="shared" si="171"/>
        <v>14.655872706273598</v>
      </c>
      <c r="M1361" s="44">
        <f t="shared" si="173"/>
        <v>9.3080364026317306E-5</v>
      </c>
      <c r="N1361" s="53">
        <f t="shared" si="172"/>
        <v>4.0629353306691485E-3</v>
      </c>
      <c r="O1361" s="54">
        <f t="shared" si="174"/>
        <v>506</v>
      </c>
      <c r="P1361" s="63" t="str">
        <f t="shared" si="175"/>
        <v/>
      </c>
      <c r="Q1361" s="65" t="str">
        <f t="shared" si="176"/>
        <v/>
      </c>
      <c r="R1361" s="66" t="str">
        <f t="shared" si="177"/>
        <v/>
      </c>
      <c r="S1361" s="65" t="str">
        <f t="shared" si="178"/>
        <v/>
      </c>
    </row>
    <row r="1362" spans="10:19" x14ac:dyDescent="0.2">
      <c r="J1362" s="47">
        <v>1353</v>
      </c>
      <c r="K1362" s="49"/>
      <c r="L1362" s="43">
        <f t="shared" si="171"/>
        <v>14.65596552829178</v>
      </c>
      <c r="M1362" s="44">
        <f t="shared" si="173"/>
        <v>9.2564150303820541E-5</v>
      </c>
      <c r="N1362" s="53">
        <f t="shared" si="172"/>
        <v>4.0403997952989101E-3</v>
      </c>
      <c r="O1362" s="54">
        <f t="shared" si="174"/>
        <v>507</v>
      </c>
      <c r="P1362" s="63" t="str">
        <f t="shared" si="175"/>
        <v/>
      </c>
      <c r="Q1362" s="65" t="str">
        <f t="shared" si="176"/>
        <v/>
      </c>
      <c r="R1362" s="66" t="str">
        <f t="shared" si="177"/>
        <v/>
      </c>
      <c r="S1362" s="65" t="str">
        <f t="shared" si="178"/>
        <v/>
      </c>
    </row>
    <row r="1363" spans="10:19" x14ac:dyDescent="0.2">
      <c r="J1363" s="47">
        <v>1354</v>
      </c>
      <c r="K1363" s="49"/>
      <c r="L1363" s="43">
        <f t="shared" si="171"/>
        <v>14.656057835527477</v>
      </c>
      <c r="M1363" s="44">
        <f t="shared" si="173"/>
        <v>9.2050796395656535E-5</v>
      </c>
      <c r="N1363" s="53">
        <f t="shared" si="172"/>
        <v>4.0179891388074651E-3</v>
      </c>
      <c r="O1363" s="54">
        <f t="shared" si="174"/>
        <v>508</v>
      </c>
      <c r="P1363" s="63" t="str">
        <f t="shared" si="175"/>
        <v/>
      </c>
      <c r="Q1363" s="65" t="str">
        <f t="shared" si="176"/>
        <v/>
      </c>
      <c r="R1363" s="66" t="str">
        <f t="shared" si="177"/>
        <v/>
      </c>
      <c r="S1363" s="65" t="str">
        <f t="shared" si="178"/>
        <v/>
      </c>
    </row>
    <row r="1364" spans="10:19" x14ac:dyDescent="0.2">
      <c r="J1364" s="47">
        <v>1355</v>
      </c>
      <c r="K1364" s="49"/>
      <c r="L1364" s="43">
        <f t="shared" si="171"/>
        <v>14.656149630832575</v>
      </c>
      <c r="M1364" s="44">
        <f t="shared" si="173"/>
        <v>9.154028649228036E-5</v>
      </c>
      <c r="N1364" s="53">
        <f t="shared" si="172"/>
        <v>3.9957026705028653E-3</v>
      </c>
      <c r="O1364" s="54">
        <f t="shared" si="174"/>
        <v>509</v>
      </c>
      <c r="P1364" s="63" t="str">
        <f t="shared" si="175"/>
        <v/>
      </c>
      <c r="Q1364" s="65" t="str">
        <f t="shared" si="176"/>
        <v/>
      </c>
      <c r="R1364" s="66" t="str">
        <f t="shared" si="177"/>
        <v/>
      </c>
      <c r="S1364" s="65" t="str">
        <f t="shared" si="178"/>
        <v/>
      </c>
    </row>
    <row r="1365" spans="10:19" x14ac:dyDescent="0.2">
      <c r="J1365" s="47">
        <v>1356</v>
      </c>
      <c r="K1365" s="49"/>
      <c r="L1365" s="43">
        <f t="shared" si="171"/>
        <v>14.656240917043217</v>
      </c>
      <c r="M1365" s="44">
        <f t="shared" si="173"/>
        <v>9.1032604871171154E-5</v>
      </c>
      <c r="N1365" s="53">
        <f t="shared" si="172"/>
        <v>3.9735397034750264E-3</v>
      </c>
      <c r="O1365" s="54">
        <f t="shared" si="174"/>
        <v>510</v>
      </c>
      <c r="P1365" s="63" t="str">
        <f t="shared" si="175"/>
        <v/>
      </c>
      <c r="Q1365" s="65" t="str">
        <f t="shared" si="176"/>
        <v/>
      </c>
      <c r="R1365" s="66" t="str">
        <f t="shared" si="177"/>
        <v/>
      </c>
      <c r="S1365" s="65" t="str">
        <f t="shared" si="178"/>
        <v/>
      </c>
    </row>
    <row r="1366" spans="10:19" x14ac:dyDescent="0.2">
      <c r="J1366" s="47">
        <v>1357</v>
      </c>
      <c r="K1366" s="49"/>
      <c r="L1366" s="43">
        <f t="shared" si="171"/>
        <v>14.656331696979862</v>
      </c>
      <c r="M1366" s="44">
        <f t="shared" si="173"/>
        <v>9.0527735896356922E-5</v>
      </c>
      <c r="N1366" s="53">
        <f t="shared" si="172"/>
        <v>3.9514995545957277E-3</v>
      </c>
      <c r="O1366" s="54">
        <f t="shared" si="174"/>
        <v>511</v>
      </c>
      <c r="P1366" s="63" t="str">
        <f t="shared" si="175"/>
        <v/>
      </c>
      <c r="Q1366" s="65" t="str">
        <f t="shared" si="176"/>
        <v/>
      </c>
      <c r="R1366" s="66" t="str">
        <f t="shared" si="177"/>
        <v/>
      </c>
      <c r="S1366" s="65" t="str">
        <f t="shared" si="178"/>
        <v/>
      </c>
    </row>
    <row r="1367" spans="10:19" x14ac:dyDescent="0.2">
      <c r="J1367" s="47">
        <v>1358</v>
      </c>
      <c r="K1367" s="49"/>
      <c r="L1367" s="43">
        <f t="shared" si="171"/>
        <v>14.656421973447378</v>
      </c>
      <c r="M1367" s="44">
        <f t="shared" si="173"/>
        <v>9.0025664017942783E-5</v>
      </c>
      <c r="N1367" s="53">
        <f t="shared" si="172"/>
        <v>3.9295815445115068E-3</v>
      </c>
      <c r="O1367" s="54">
        <f t="shared" si="174"/>
        <v>512</v>
      </c>
      <c r="P1367" s="63" t="str">
        <f t="shared" si="175"/>
        <v/>
      </c>
      <c r="Q1367" s="65" t="str">
        <f t="shared" si="176"/>
        <v/>
      </c>
      <c r="R1367" s="66" t="str">
        <f t="shared" si="177"/>
        <v/>
      </c>
      <c r="S1367" s="65" t="str">
        <f t="shared" si="178"/>
        <v/>
      </c>
    </row>
    <row r="1368" spans="10:19" x14ac:dyDescent="0.2">
      <c r="J1368" s="47">
        <v>1359</v>
      </c>
      <c r="K1368" s="49"/>
      <c r="L1368" s="43">
        <f t="shared" si="171"/>
        <v>14.656511749235113</v>
      </c>
      <c r="M1368" s="44">
        <f t="shared" si="173"/>
        <v>8.9526373771640493E-5</v>
      </c>
      <c r="N1368" s="53">
        <f t="shared" si="172"/>
        <v>3.907784997620567E-3</v>
      </c>
      <c r="O1368" s="54">
        <f t="shared" si="174"/>
        <v>513</v>
      </c>
      <c r="P1368" s="63" t="str">
        <f t="shared" si="175"/>
        <v/>
      </c>
      <c r="Q1368" s="65" t="str">
        <f t="shared" si="176"/>
        <v/>
      </c>
      <c r="R1368" s="66" t="str">
        <f t="shared" si="177"/>
        <v/>
      </c>
      <c r="S1368" s="65" t="str">
        <f t="shared" si="178"/>
        <v/>
      </c>
    </row>
    <row r="1369" spans="10:19" x14ac:dyDescent="0.2">
      <c r="J1369" s="47">
        <v>1360</v>
      </c>
      <c r="K1369" s="49"/>
      <c r="L1369" s="43">
        <f t="shared" si="171"/>
        <v>14.656601027117004</v>
      </c>
      <c r="M1369" s="44">
        <f t="shared" si="173"/>
        <v>8.9029849778302065E-5</v>
      </c>
      <c r="N1369" s="53">
        <f t="shared" si="172"/>
        <v>3.8861092420248156E-3</v>
      </c>
      <c r="O1369" s="54">
        <f t="shared" si="174"/>
        <v>514</v>
      </c>
      <c r="P1369" s="63" t="str">
        <f t="shared" si="175"/>
        <v/>
      </c>
      <c r="Q1369" s="65" t="str">
        <f t="shared" si="176"/>
        <v/>
      </c>
      <c r="R1369" s="66" t="str">
        <f t="shared" si="177"/>
        <v/>
      </c>
      <c r="S1369" s="65" t="str">
        <f t="shared" si="178"/>
        <v/>
      </c>
    </row>
    <row r="1370" spans="10:19" x14ac:dyDescent="0.2">
      <c r="J1370" s="47">
        <v>1361</v>
      </c>
      <c r="K1370" s="49"/>
      <c r="L1370" s="43">
        <f t="shared" si="171"/>
        <v>14.656689809851652</v>
      </c>
      <c r="M1370" s="44">
        <f t="shared" si="173"/>
        <v>8.8536076743453762E-5</v>
      </c>
      <c r="N1370" s="53">
        <f t="shared" si="172"/>
        <v>3.8645536095440747E-3</v>
      </c>
      <c r="O1370" s="54">
        <f t="shared" si="174"/>
        <v>515</v>
      </c>
      <c r="P1370" s="63" t="str">
        <f t="shared" si="175"/>
        <v/>
      </c>
      <c r="Q1370" s="65" t="str">
        <f t="shared" si="176"/>
        <v/>
      </c>
      <c r="R1370" s="66" t="str">
        <f t="shared" si="177"/>
        <v/>
      </c>
      <c r="S1370" s="65" t="str">
        <f t="shared" si="178"/>
        <v/>
      </c>
    </row>
    <row r="1371" spans="10:19" x14ac:dyDescent="0.2">
      <c r="J1371" s="47">
        <v>1362</v>
      </c>
      <c r="K1371" s="49"/>
      <c r="L1371" s="43">
        <f t="shared" si="171"/>
        <v>14.656778100182404</v>
      </c>
      <c r="M1371" s="44">
        <f t="shared" si="173"/>
        <v>8.8045039456834896E-5</v>
      </c>
      <c r="N1371" s="53">
        <f t="shared" si="172"/>
        <v>3.8431174356734488E-3</v>
      </c>
      <c r="O1371" s="54">
        <f t="shared" si="174"/>
        <v>516</v>
      </c>
      <c r="P1371" s="63" t="str">
        <f t="shared" si="175"/>
        <v/>
      </c>
      <c r="Q1371" s="65" t="str">
        <f t="shared" si="176"/>
        <v/>
      </c>
      <c r="R1371" s="66" t="str">
        <f t="shared" si="177"/>
        <v/>
      </c>
      <c r="S1371" s="65" t="str">
        <f t="shared" si="178"/>
        <v/>
      </c>
    </row>
    <row r="1372" spans="10:19" x14ac:dyDescent="0.2">
      <c r="J1372" s="47">
        <v>1363</v>
      </c>
      <c r="K1372" s="49"/>
      <c r="L1372" s="43">
        <f t="shared" si="171"/>
        <v>14.656865900837436</v>
      </c>
      <c r="M1372" s="44">
        <f t="shared" si="173"/>
        <v>8.7556722791937616E-5</v>
      </c>
      <c r="N1372" s="53">
        <f t="shared" si="172"/>
        <v>3.8218000595762192E-3</v>
      </c>
      <c r="O1372" s="54">
        <f t="shared" si="174"/>
        <v>517</v>
      </c>
      <c r="P1372" s="63" t="str">
        <f t="shared" si="175"/>
        <v/>
      </c>
      <c r="Q1372" s="65" t="str">
        <f t="shared" si="176"/>
        <v/>
      </c>
      <c r="R1372" s="66" t="str">
        <f t="shared" si="177"/>
        <v/>
      </c>
      <c r="S1372" s="65" t="str">
        <f t="shared" si="178"/>
        <v/>
      </c>
    </row>
    <row r="1373" spans="10:19" x14ac:dyDescent="0.2">
      <c r="J1373" s="47">
        <v>1364</v>
      </c>
      <c r="K1373" s="49"/>
      <c r="L1373" s="43">
        <f t="shared" si="171"/>
        <v>14.656953214529846</v>
      </c>
      <c r="M1373" s="44">
        <f t="shared" si="173"/>
        <v>8.707111170554925E-5</v>
      </c>
      <c r="N1373" s="53">
        <f t="shared" si="172"/>
        <v>3.8006008240500933E-3</v>
      </c>
      <c r="O1373" s="54">
        <f t="shared" si="174"/>
        <v>518</v>
      </c>
      <c r="P1373" s="63" t="str">
        <f t="shared" si="175"/>
        <v/>
      </c>
      <c r="Q1373" s="65" t="str">
        <f t="shared" si="176"/>
        <v/>
      </c>
      <c r="R1373" s="66" t="str">
        <f t="shared" si="177"/>
        <v/>
      </c>
      <c r="S1373" s="65" t="str">
        <f t="shared" si="178"/>
        <v/>
      </c>
    </row>
    <row r="1374" spans="10:19" x14ac:dyDescent="0.2">
      <c r="J1374" s="47">
        <v>1365</v>
      </c>
      <c r="K1374" s="49"/>
      <c r="L1374" s="43">
        <f t="shared" si="171"/>
        <v>14.657040043957721</v>
      </c>
      <c r="M1374" s="44">
        <f t="shared" si="173"/>
        <v>8.6588191237297989E-5</v>
      </c>
      <c r="N1374" s="53">
        <f t="shared" si="172"/>
        <v>3.7795190755289809E-3</v>
      </c>
      <c r="O1374" s="54">
        <f t="shared" si="174"/>
        <v>519</v>
      </c>
      <c r="P1374" s="63" t="str">
        <f t="shared" si="175"/>
        <v/>
      </c>
      <c r="Q1374" s="65" t="str">
        <f t="shared" si="176"/>
        <v/>
      </c>
      <c r="R1374" s="66" t="str">
        <f t="shared" si="177"/>
        <v/>
      </c>
      <c r="S1374" s="65" t="str">
        <f t="shared" si="178"/>
        <v/>
      </c>
    </row>
    <row r="1375" spans="10:19" x14ac:dyDescent="0.2">
      <c r="J1375" s="47">
        <v>1366</v>
      </c>
      <c r="K1375" s="49"/>
      <c r="L1375" s="43">
        <f t="shared" si="171"/>
        <v>14.657126391804239</v>
      </c>
      <c r="M1375" s="44">
        <f t="shared" si="173"/>
        <v>8.6107946509200153E-5</v>
      </c>
      <c r="N1375" s="53">
        <f t="shared" si="172"/>
        <v>3.7585541640243747E-3</v>
      </c>
      <c r="O1375" s="54">
        <f t="shared" si="174"/>
        <v>520</v>
      </c>
      <c r="P1375" s="63" t="str">
        <f t="shared" si="175"/>
        <v/>
      </c>
      <c r="Q1375" s="65" t="str">
        <f t="shared" si="176"/>
        <v/>
      </c>
      <c r="R1375" s="66" t="str">
        <f t="shared" si="177"/>
        <v/>
      </c>
      <c r="S1375" s="65" t="str">
        <f t="shared" si="178"/>
        <v/>
      </c>
    </row>
    <row r="1376" spans="10:19" x14ac:dyDescent="0.2">
      <c r="J1376" s="47">
        <v>1367</v>
      </c>
      <c r="K1376" s="49"/>
      <c r="L1376" s="43">
        <f t="shared" si="171"/>
        <v>14.657212260737719</v>
      </c>
      <c r="M1376" s="44">
        <f t="shared" si="173"/>
        <v>8.5630362725210143E-5</v>
      </c>
      <c r="N1376" s="53">
        <f t="shared" si="172"/>
        <v>3.7377054431750878E-3</v>
      </c>
      <c r="O1376" s="54">
        <f t="shared" si="174"/>
        <v>521</v>
      </c>
      <c r="P1376" s="63" t="str">
        <f t="shared" si="175"/>
        <v/>
      </c>
      <c r="Q1376" s="65" t="str">
        <f t="shared" si="176"/>
        <v/>
      </c>
      <c r="R1376" s="66" t="str">
        <f t="shared" si="177"/>
        <v/>
      </c>
      <c r="S1376" s="65" t="str">
        <f t="shared" si="178"/>
        <v/>
      </c>
    </row>
    <row r="1377" spans="10:19" x14ac:dyDescent="0.2">
      <c r="J1377" s="47">
        <v>1368</v>
      </c>
      <c r="K1377" s="49"/>
      <c r="L1377" s="43">
        <f t="shared" si="171"/>
        <v>14.657297653411762</v>
      </c>
      <c r="M1377" s="44">
        <f t="shared" si="173"/>
        <v>8.5155425170773026E-5</v>
      </c>
      <c r="N1377" s="53">
        <f t="shared" si="172"/>
        <v>3.7169722701353436E-3</v>
      </c>
      <c r="O1377" s="54">
        <f t="shared" si="174"/>
        <v>522</v>
      </c>
      <c r="P1377" s="63" t="str">
        <f t="shared" si="175"/>
        <v/>
      </c>
      <c r="Q1377" s="65" t="str">
        <f t="shared" si="176"/>
        <v/>
      </c>
      <c r="R1377" s="66" t="str">
        <f t="shared" si="177"/>
        <v/>
      </c>
      <c r="S1377" s="65" t="str">
        <f t="shared" si="178"/>
        <v/>
      </c>
    </row>
    <row r="1378" spans="10:19" x14ac:dyDescent="0.2">
      <c r="J1378" s="47">
        <v>1369</v>
      </c>
      <c r="K1378" s="49"/>
      <c r="L1378" s="43">
        <f t="shared" si="171"/>
        <v>14.657382572465259</v>
      </c>
      <c r="M1378" s="44">
        <f t="shared" si="173"/>
        <v>8.4683119212379038E-5</v>
      </c>
      <c r="N1378" s="53">
        <f t="shared" si="172"/>
        <v>3.6963540056316191E-3</v>
      </c>
      <c r="O1378" s="54">
        <f t="shared" si="174"/>
        <v>523</v>
      </c>
      <c r="P1378" s="63" t="str">
        <f t="shared" si="175"/>
        <v/>
      </c>
      <c r="Q1378" s="65" t="str">
        <f t="shared" si="176"/>
        <v/>
      </c>
      <c r="R1378" s="66" t="str">
        <f t="shared" si="177"/>
        <v/>
      </c>
      <c r="S1378" s="65" t="str">
        <f t="shared" si="178"/>
        <v/>
      </c>
    </row>
    <row r="1379" spans="10:19" x14ac:dyDescent="0.2">
      <c r="J1379" s="47">
        <v>1370</v>
      </c>
      <c r="K1379" s="49"/>
      <c r="L1379" s="43">
        <f t="shared" si="171"/>
        <v>14.657467020522535</v>
      </c>
      <c r="M1379" s="44">
        <f t="shared" si="173"/>
        <v>8.4213430297121178E-5</v>
      </c>
      <c r="N1379" s="53">
        <f t="shared" si="172"/>
        <v>3.675850013898696E-3</v>
      </c>
      <c r="O1379" s="54">
        <f t="shared" si="174"/>
        <v>524</v>
      </c>
      <c r="P1379" s="63" t="str">
        <f t="shared" si="175"/>
        <v/>
      </c>
      <c r="Q1379" s="65" t="str">
        <f t="shared" si="176"/>
        <v/>
      </c>
      <c r="R1379" s="66" t="str">
        <f t="shared" si="177"/>
        <v/>
      </c>
      <c r="S1379" s="65" t="str">
        <f t="shared" si="178"/>
        <v/>
      </c>
    </row>
    <row r="1380" spans="10:19" x14ac:dyDescent="0.2">
      <c r="J1380" s="47">
        <v>1371</v>
      </c>
      <c r="K1380" s="49"/>
      <c r="L1380" s="43">
        <f t="shared" si="171"/>
        <v>14.657551000193376</v>
      </c>
      <c r="M1380" s="44">
        <f t="shared" si="173"/>
        <v>8.374634395225453E-5</v>
      </c>
      <c r="N1380" s="53">
        <f t="shared" si="172"/>
        <v>3.6554596627063063E-3</v>
      </c>
      <c r="O1380" s="54">
        <f t="shared" si="174"/>
        <v>525</v>
      </c>
      <c r="P1380" s="63" t="str">
        <f t="shared" si="175"/>
        <v/>
      </c>
      <c r="Q1380" s="65" t="str">
        <f t="shared" si="176"/>
        <v/>
      </c>
      <c r="R1380" s="66" t="str">
        <f t="shared" si="177"/>
        <v/>
      </c>
      <c r="S1380" s="65" t="str">
        <f t="shared" si="178"/>
        <v/>
      </c>
    </row>
    <row r="1381" spans="10:19" x14ac:dyDescent="0.2">
      <c r="J1381" s="47">
        <v>1372</v>
      </c>
      <c r="K1381" s="49"/>
      <c r="L1381" s="43">
        <f t="shared" si="171"/>
        <v>14.657634514073163</v>
      </c>
      <c r="M1381" s="44">
        <f t="shared" si="173"/>
        <v>8.3281845784758125E-5</v>
      </c>
      <c r="N1381" s="53">
        <f t="shared" si="172"/>
        <v>3.6351823232685376E-3</v>
      </c>
      <c r="O1381" s="54">
        <f t="shared" si="174"/>
        <v>526</v>
      </c>
      <c r="P1381" s="63" t="str">
        <f t="shared" si="175"/>
        <v/>
      </c>
      <c r="Q1381" s="65" t="str">
        <f t="shared" si="176"/>
        <v/>
      </c>
      <c r="R1381" s="66" t="str">
        <f t="shared" si="177"/>
        <v/>
      </c>
      <c r="S1381" s="65" t="str">
        <f t="shared" si="178"/>
        <v/>
      </c>
    </row>
    <row r="1382" spans="10:19" x14ac:dyDescent="0.2">
      <c r="J1382" s="47">
        <v>1373</v>
      </c>
      <c r="K1382" s="49"/>
      <c r="L1382" s="43">
        <f t="shared" si="171"/>
        <v>14.657717564742899</v>
      </c>
      <c r="M1382" s="44">
        <f t="shared" si="173"/>
        <v>8.2819921480899541E-5</v>
      </c>
      <c r="N1382" s="53">
        <f t="shared" si="172"/>
        <v>3.6150173703042299E-3</v>
      </c>
      <c r="O1382" s="54">
        <f t="shared" si="174"/>
        <v>527</v>
      </c>
      <c r="P1382" s="63" t="str">
        <f t="shared" si="175"/>
        <v/>
      </c>
      <c r="Q1382" s="65" t="str">
        <f t="shared" si="176"/>
        <v/>
      </c>
      <c r="R1382" s="66" t="str">
        <f t="shared" si="177"/>
        <v/>
      </c>
      <c r="S1382" s="65" t="str">
        <f t="shared" si="178"/>
        <v/>
      </c>
    </row>
    <row r="1383" spans="10:19" x14ac:dyDescent="0.2">
      <c r="J1383" s="47">
        <v>1374</v>
      </c>
      <c r="K1383" s="49"/>
      <c r="L1383" s="43">
        <f t="shared" si="171"/>
        <v>14.657800154769333</v>
      </c>
      <c r="M1383" s="44">
        <f t="shared" si="173"/>
        <v>8.2360556805801381E-5</v>
      </c>
      <c r="N1383" s="53">
        <f t="shared" si="172"/>
        <v>3.5949641819463807E-3</v>
      </c>
      <c r="O1383" s="54">
        <f t="shared" si="174"/>
        <v>528</v>
      </c>
      <c r="P1383" s="63" t="str">
        <f t="shared" si="175"/>
        <v/>
      </c>
      <c r="Q1383" s="65" t="str">
        <f t="shared" si="176"/>
        <v/>
      </c>
      <c r="R1383" s="66" t="str">
        <f t="shared" si="177"/>
        <v/>
      </c>
      <c r="S1383" s="65" t="str">
        <f t="shared" si="178"/>
        <v/>
      </c>
    </row>
    <row r="1384" spans="10:19" x14ac:dyDescent="0.2">
      <c r="J1384" s="47">
        <v>1375</v>
      </c>
      <c r="K1384" s="49"/>
      <c r="L1384" s="43">
        <f t="shared" si="171"/>
        <v>14.657882286705</v>
      </c>
      <c r="M1384" s="44">
        <f t="shared" si="173"/>
        <v>8.1903737603010061E-5</v>
      </c>
      <c r="N1384" s="53">
        <f t="shared" si="172"/>
        <v>3.5750221397901072E-3</v>
      </c>
      <c r="O1384" s="54">
        <f t="shared" si="174"/>
        <v>529</v>
      </c>
      <c r="P1384" s="63" t="str">
        <f t="shared" si="175"/>
        <v/>
      </c>
      <c r="Q1384" s="65" t="str">
        <f t="shared" si="176"/>
        <v/>
      </c>
      <c r="R1384" s="66" t="str">
        <f t="shared" si="177"/>
        <v/>
      </c>
      <c r="S1384" s="65" t="str">
        <f t="shared" si="178"/>
        <v/>
      </c>
    </row>
    <row r="1385" spans="10:19" x14ac:dyDescent="0.2">
      <c r="J1385" s="47">
        <v>1376</v>
      </c>
      <c r="K1385" s="49"/>
      <c r="L1385" s="43">
        <f t="shared" si="171"/>
        <v>14.657963963088335</v>
      </c>
      <c r="M1385" s="44">
        <f t="shared" si="173"/>
        <v>8.1449449794067659E-5</v>
      </c>
      <c r="N1385" s="53">
        <f t="shared" si="172"/>
        <v>3.5551906288162627E-3</v>
      </c>
      <c r="O1385" s="54">
        <f t="shared" si="174"/>
        <v>530</v>
      </c>
      <c r="P1385" s="63" t="str">
        <f t="shared" si="175"/>
        <v/>
      </c>
      <c r="Q1385" s="65" t="str">
        <f t="shared" si="176"/>
        <v/>
      </c>
      <c r="R1385" s="66" t="str">
        <f t="shared" si="177"/>
        <v/>
      </c>
      <c r="S1385" s="65" t="str">
        <f t="shared" si="178"/>
        <v/>
      </c>
    </row>
    <row r="1386" spans="10:19" x14ac:dyDescent="0.2">
      <c r="J1386" s="47">
        <v>1377</v>
      </c>
      <c r="K1386" s="49"/>
      <c r="L1386" s="43">
        <f t="shared" si="171"/>
        <v>14.658045186443722</v>
      </c>
      <c r="M1386" s="44">
        <f t="shared" si="173"/>
        <v>8.0997679378084928E-5</v>
      </c>
      <c r="N1386" s="53">
        <f t="shared" si="172"/>
        <v>3.5354690374074238E-3</v>
      </c>
      <c r="O1386" s="54">
        <f t="shared" si="174"/>
        <v>531</v>
      </c>
      <c r="P1386" s="63" t="str">
        <f t="shared" si="175"/>
        <v/>
      </c>
      <c r="Q1386" s="65" t="str">
        <f t="shared" si="176"/>
        <v/>
      </c>
      <c r="R1386" s="66" t="str">
        <f t="shared" si="177"/>
        <v/>
      </c>
      <c r="S1386" s="65" t="str">
        <f t="shared" si="178"/>
        <v/>
      </c>
    </row>
    <row r="1387" spans="10:19" x14ac:dyDescent="0.2">
      <c r="J1387" s="47">
        <v>1378</v>
      </c>
      <c r="K1387" s="49"/>
      <c r="L1387" s="43">
        <f t="shared" si="171"/>
        <v>14.658125959281579</v>
      </c>
      <c r="M1387" s="44">
        <f t="shared" si="173"/>
        <v>8.0548412431317426E-5</v>
      </c>
      <c r="N1387" s="53">
        <f t="shared" si="172"/>
        <v>3.5158567573265742E-3</v>
      </c>
      <c r="O1387" s="54">
        <f t="shared" si="174"/>
        <v>532</v>
      </c>
      <c r="P1387" s="63" t="str">
        <f t="shared" si="175"/>
        <v/>
      </c>
      <c r="Q1387" s="65" t="str">
        <f t="shared" si="176"/>
        <v/>
      </c>
      <c r="R1387" s="66" t="str">
        <f t="shared" si="177"/>
        <v/>
      </c>
      <c r="S1387" s="65" t="str">
        <f t="shared" si="178"/>
        <v/>
      </c>
    </row>
    <row r="1388" spans="10:19" x14ac:dyDescent="0.2">
      <c r="J1388" s="47">
        <v>1379</v>
      </c>
      <c r="K1388" s="49"/>
      <c r="L1388" s="43">
        <f t="shared" si="171"/>
        <v>14.658206284098455</v>
      </c>
      <c r="M1388" s="44">
        <f t="shared" si="173"/>
        <v>8.0101635106743615E-5</v>
      </c>
      <c r="N1388" s="53">
        <f t="shared" si="172"/>
        <v>3.4963531836744721E-3</v>
      </c>
      <c r="O1388" s="54">
        <f t="shared" si="174"/>
        <v>533</v>
      </c>
      <c r="P1388" s="63" t="str">
        <f t="shared" si="175"/>
        <v/>
      </c>
      <c r="Q1388" s="65" t="str">
        <f t="shared" si="176"/>
        <v/>
      </c>
      <c r="R1388" s="66" t="str">
        <f t="shared" si="177"/>
        <v/>
      </c>
      <c r="S1388" s="65" t="str">
        <f t="shared" si="178"/>
        <v/>
      </c>
    </row>
    <row r="1389" spans="10:19" x14ac:dyDescent="0.2">
      <c r="J1389" s="47">
        <v>1380</v>
      </c>
      <c r="K1389" s="49"/>
      <c r="L1389" s="43">
        <f t="shared" si="171"/>
        <v>14.658286163377076</v>
      </c>
      <c r="M1389" s="44">
        <f t="shared" si="173"/>
        <v>7.9657333633645559E-5</v>
      </c>
      <c r="N1389" s="53">
        <f t="shared" si="172"/>
        <v>3.476957714898532E-3</v>
      </c>
      <c r="O1389" s="54">
        <f t="shared" si="174"/>
        <v>534</v>
      </c>
      <c r="P1389" s="63" t="str">
        <f t="shared" si="175"/>
        <v/>
      </c>
      <c r="Q1389" s="65" t="str">
        <f t="shared" si="176"/>
        <v/>
      </c>
      <c r="R1389" s="66" t="str">
        <f t="shared" si="177"/>
        <v/>
      </c>
      <c r="S1389" s="65" t="str">
        <f t="shared" si="178"/>
        <v/>
      </c>
    </row>
    <row r="1390" spans="10:19" x14ac:dyDescent="0.2">
      <c r="J1390" s="47">
        <v>1381</v>
      </c>
      <c r="K1390" s="49"/>
      <c r="L1390" s="43">
        <f t="shared" si="171"/>
        <v>14.658365599586443</v>
      </c>
      <c r="M1390" s="44">
        <f t="shared" si="173"/>
        <v>7.9215494317191326E-5</v>
      </c>
      <c r="N1390" s="53">
        <f t="shared" si="172"/>
        <v>3.4576697527590738E-3</v>
      </c>
      <c r="O1390" s="54">
        <f t="shared" si="174"/>
        <v>535</v>
      </c>
      <c r="P1390" s="63" t="str">
        <f t="shared" si="175"/>
        <v/>
      </c>
      <c r="Q1390" s="65" t="str">
        <f t="shared" si="176"/>
        <v/>
      </c>
      <c r="R1390" s="66" t="str">
        <f t="shared" si="177"/>
        <v/>
      </c>
      <c r="S1390" s="65" t="str">
        <f t="shared" si="178"/>
        <v/>
      </c>
    </row>
    <row r="1391" spans="10:19" x14ac:dyDescent="0.2">
      <c r="J1391" s="47">
        <v>1382</v>
      </c>
      <c r="K1391" s="49"/>
      <c r="L1391" s="43">
        <f t="shared" si="171"/>
        <v>14.658444595181891</v>
      </c>
      <c r="M1391" s="44">
        <f t="shared" si="173"/>
        <v>7.8776103538020123E-5</v>
      </c>
      <c r="N1391" s="53">
        <f t="shared" si="172"/>
        <v>3.4384887023310995E-3</v>
      </c>
      <c r="O1391" s="54">
        <f t="shared" si="174"/>
        <v>536</v>
      </c>
      <c r="P1391" s="63" t="str">
        <f t="shared" si="175"/>
        <v/>
      </c>
      <c r="Q1391" s="65" t="str">
        <f t="shared" si="176"/>
        <v/>
      </c>
      <c r="R1391" s="66" t="str">
        <f t="shared" si="177"/>
        <v/>
      </c>
      <c r="S1391" s="65" t="str">
        <f t="shared" si="178"/>
        <v/>
      </c>
    </row>
    <row r="1392" spans="10:19" x14ac:dyDescent="0.2">
      <c r="J1392" s="47">
        <v>1383</v>
      </c>
      <c r="K1392" s="49"/>
      <c r="L1392" s="43">
        <f t="shared" si="171"/>
        <v>14.658523152605182</v>
      </c>
      <c r="M1392" s="44">
        <f t="shared" si="173"/>
        <v>7.8339147751829268E-5</v>
      </c>
      <c r="N1392" s="53">
        <f t="shared" si="172"/>
        <v>3.4194139719438965E-3</v>
      </c>
      <c r="O1392" s="54">
        <f t="shared" si="174"/>
        <v>537</v>
      </c>
      <c r="P1392" s="63" t="str">
        <f t="shared" si="175"/>
        <v/>
      </c>
      <c r="Q1392" s="65" t="str">
        <f t="shared" si="176"/>
        <v/>
      </c>
      <c r="R1392" s="66" t="str">
        <f t="shared" si="177"/>
        <v/>
      </c>
      <c r="S1392" s="65" t="str">
        <f t="shared" si="178"/>
        <v/>
      </c>
    </row>
    <row r="1393" spans="10:19" x14ac:dyDescent="0.2">
      <c r="J1393" s="47">
        <v>1384</v>
      </c>
      <c r="K1393" s="49"/>
      <c r="L1393" s="43">
        <f t="shared" si="171"/>
        <v>14.658601274284566</v>
      </c>
      <c r="M1393" s="44">
        <f t="shared" si="173"/>
        <v>7.7904613488963994E-5</v>
      </c>
      <c r="N1393" s="53">
        <f t="shared" si="172"/>
        <v>3.4004449732236708E-3</v>
      </c>
      <c r="O1393" s="54">
        <f t="shared" si="174"/>
        <v>538</v>
      </c>
      <c r="P1393" s="63" t="str">
        <f t="shared" si="175"/>
        <v/>
      </c>
      <c r="Q1393" s="65" t="str">
        <f t="shared" si="176"/>
        <v/>
      </c>
      <c r="R1393" s="66" t="str">
        <f t="shared" si="177"/>
        <v/>
      </c>
      <c r="S1393" s="65" t="str">
        <f t="shared" si="178"/>
        <v/>
      </c>
    </row>
    <row r="1394" spans="10:19" x14ac:dyDescent="0.2">
      <c r="J1394" s="47">
        <v>1385</v>
      </c>
      <c r="K1394" s="49"/>
      <c r="L1394" s="43">
        <f t="shared" si="171"/>
        <v>14.658678962634868</v>
      </c>
      <c r="M1394" s="44">
        <f t="shared" si="173"/>
        <v>7.7472487354008759E-5</v>
      </c>
      <c r="N1394" s="53">
        <f t="shared" si="172"/>
        <v>3.3815811210136104E-3</v>
      </c>
      <c r="O1394" s="54">
        <f t="shared" si="174"/>
        <v>539</v>
      </c>
      <c r="P1394" s="63" t="str">
        <f t="shared" si="175"/>
        <v/>
      </c>
      <c r="Q1394" s="65" t="str">
        <f t="shared" si="176"/>
        <v/>
      </c>
      <c r="R1394" s="66" t="str">
        <f t="shared" si="177"/>
        <v/>
      </c>
      <c r="S1394" s="65" t="str">
        <f t="shared" si="178"/>
        <v/>
      </c>
    </row>
    <row r="1395" spans="10:19" x14ac:dyDescent="0.2">
      <c r="J1395" s="47">
        <v>1386</v>
      </c>
      <c r="K1395" s="49"/>
      <c r="L1395" s="43">
        <f t="shared" si="171"/>
        <v>14.658756220057541</v>
      </c>
      <c r="M1395" s="44">
        <f t="shared" si="173"/>
        <v>7.7042756025380942E-5</v>
      </c>
      <c r="N1395" s="53">
        <f t="shared" si="172"/>
        <v>3.3628218334005311E-3</v>
      </c>
      <c r="O1395" s="54">
        <f t="shared" si="174"/>
        <v>540</v>
      </c>
      <c r="P1395" s="63" t="str">
        <f t="shared" si="175"/>
        <v/>
      </c>
      <c r="Q1395" s="65" t="str">
        <f t="shared" si="176"/>
        <v/>
      </c>
      <c r="R1395" s="66" t="str">
        <f t="shared" si="177"/>
        <v/>
      </c>
      <c r="S1395" s="65" t="str">
        <f t="shared" si="178"/>
        <v/>
      </c>
    </row>
    <row r="1396" spans="10:19" x14ac:dyDescent="0.2">
      <c r="J1396" s="47">
        <v>1387</v>
      </c>
      <c r="K1396" s="49"/>
      <c r="L1396" s="43">
        <f t="shared" si="171"/>
        <v>14.658833048940769</v>
      </c>
      <c r="M1396" s="44">
        <f t="shared" si="173"/>
        <v>7.6615406254927252E-5</v>
      </c>
      <c r="N1396" s="53">
        <f t="shared" si="172"/>
        <v>3.3441665316740199E-3</v>
      </c>
      <c r="O1396" s="54">
        <f t="shared" si="174"/>
        <v>541</v>
      </c>
      <c r="P1396" s="63" t="str">
        <f t="shared" si="175"/>
        <v/>
      </c>
      <c r="Q1396" s="65" t="str">
        <f t="shared" si="176"/>
        <v/>
      </c>
      <c r="R1396" s="66" t="str">
        <f t="shared" si="177"/>
        <v/>
      </c>
      <c r="S1396" s="65" t="str">
        <f t="shared" si="178"/>
        <v/>
      </c>
    </row>
    <row r="1397" spans="10:19" x14ac:dyDescent="0.2">
      <c r="J1397" s="47">
        <v>1388</v>
      </c>
      <c r="K1397" s="49"/>
      <c r="L1397" s="43">
        <f t="shared" si="171"/>
        <v>14.658909451659513</v>
      </c>
      <c r="M1397" s="44">
        <f t="shared" si="173"/>
        <v>7.6190424867521753E-5</v>
      </c>
      <c r="N1397" s="53">
        <f t="shared" si="172"/>
        <v>3.3256146403228826E-3</v>
      </c>
      <c r="O1397" s="54">
        <f t="shared" si="174"/>
        <v>542</v>
      </c>
      <c r="P1397" s="63" t="str">
        <f t="shared" si="175"/>
        <v/>
      </c>
      <c r="Q1397" s="65" t="str">
        <f t="shared" si="176"/>
        <v/>
      </c>
      <c r="R1397" s="66" t="str">
        <f t="shared" si="177"/>
        <v/>
      </c>
      <c r="S1397" s="65" t="str">
        <f t="shared" si="178"/>
        <v/>
      </c>
    </row>
    <row r="1398" spans="10:19" x14ac:dyDescent="0.2">
      <c r="J1398" s="47">
        <v>1389</v>
      </c>
      <c r="K1398" s="49"/>
      <c r="L1398" s="43">
        <f t="shared" si="171"/>
        <v>14.6589854305756</v>
      </c>
      <c r="M1398" s="44">
        <f t="shared" si="173"/>
        <v>7.5767798760666125E-5</v>
      </c>
      <c r="N1398" s="53">
        <f t="shared" si="172"/>
        <v>3.3071655870102745E-3</v>
      </c>
      <c r="O1398" s="54">
        <f t="shared" si="174"/>
        <v>543</v>
      </c>
      <c r="P1398" s="63" t="str">
        <f t="shared" si="175"/>
        <v/>
      </c>
      <c r="Q1398" s="65" t="str">
        <f t="shared" si="176"/>
        <v/>
      </c>
      <c r="R1398" s="66" t="str">
        <f t="shared" si="177"/>
        <v/>
      </c>
      <c r="S1398" s="65" t="str">
        <f t="shared" si="178"/>
        <v/>
      </c>
    </row>
    <row r="1399" spans="10:19" x14ac:dyDescent="0.2">
      <c r="J1399" s="47">
        <v>1390</v>
      </c>
      <c r="K1399" s="49"/>
      <c r="L1399" s="43">
        <f t="shared" si="171"/>
        <v>14.659060988037785</v>
      </c>
      <c r="M1399" s="44">
        <f t="shared" si="173"/>
        <v>7.5347514904092124E-5</v>
      </c>
      <c r="N1399" s="53">
        <f t="shared" si="172"/>
        <v>3.2888188025559373E-3</v>
      </c>
      <c r="O1399" s="54">
        <f t="shared" si="174"/>
        <v>544</v>
      </c>
      <c r="P1399" s="63" t="str">
        <f t="shared" si="175"/>
        <v/>
      </c>
      <c r="Q1399" s="65" t="str">
        <f t="shared" si="176"/>
        <v/>
      </c>
      <c r="R1399" s="66" t="str">
        <f t="shared" si="177"/>
        <v/>
      </c>
      <c r="S1399" s="65" t="str">
        <f t="shared" si="178"/>
        <v/>
      </c>
    </row>
    <row r="1400" spans="10:19" x14ac:dyDescent="0.2">
      <c r="J1400" s="47">
        <v>1391</v>
      </c>
      <c r="K1400" s="49"/>
      <c r="L1400" s="43">
        <f t="shared" si="171"/>
        <v>14.659136126381838</v>
      </c>
      <c r="M1400" s="44">
        <f t="shared" si="173"/>
        <v>7.4929560339366446E-5</v>
      </c>
      <c r="N1400" s="53">
        <f t="shared" si="172"/>
        <v>3.2705737209131058E-3</v>
      </c>
      <c r="O1400" s="54">
        <f t="shared" si="174"/>
        <v>545</v>
      </c>
      <c r="P1400" s="63" t="str">
        <f t="shared" si="175"/>
        <v/>
      </c>
      <c r="Q1400" s="65" t="str">
        <f t="shared" si="176"/>
        <v/>
      </c>
      <c r="R1400" s="66" t="str">
        <f t="shared" si="177"/>
        <v/>
      </c>
      <c r="S1400" s="65" t="str">
        <f t="shared" si="178"/>
        <v/>
      </c>
    </row>
    <row r="1401" spans="10:19" x14ac:dyDescent="0.2">
      <c r="J1401" s="47">
        <v>1392</v>
      </c>
      <c r="K1401" s="49"/>
      <c r="L1401" s="43">
        <f t="shared" si="171"/>
        <v>14.659210847930595</v>
      </c>
      <c r="M1401" s="44">
        <f t="shared" si="173"/>
        <v>7.4513922179497569E-5</v>
      </c>
      <c r="N1401" s="53">
        <f t="shared" si="172"/>
        <v>3.2524297791738377E-3</v>
      </c>
      <c r="O1401" s="54">
        <f t="shared" si="174"/>
        <v>546</v>
      </c>
      <c r="P1401" s="63" t="str">
        <f t="shared" si="175"/>
        <v/>
      </c>
      <c r="Q1401" s="65" t="str">
        <f t="shared" si="176"/>
        <v/>
      </c>
      <c r="R1401" s="66" t="str">
        <f t="shared" si="177"/>
        <v/>
      </c>
      <c r="S1401" s="65" t="str">
        <f t="shared" si="178"/>
        <v/>
      </c>
    </row>
    <row r="1402" spans="10:19" x14ac:dyDescent="0.2">
      <c r="J1402" s="47">
        <v>1393</v>
      </c>
      <c r="K1402" s="49"/>
      <c r="L1402" s="43">
        <f t="shared" si="171"/>
        <v>14.659285154994057</v>
      </c>
      <c r="M1402" s="44">
        <f t="shared" si="173"/>
        <v>7.4100587608544381E-5</v>
      </c>
      <c r="N1402" s="53">
        <f t="shared" si="172"/>
        <v>3.2343864175192749E-3</v>
      </c>
      <c r="O1402" s="54">
        <f t="shared" si="174"/>
        <v>547</v>
      </c>
      <c r="P1402" s="63" t="str">
        <f t="shared" si="175"/>
        <v/>
      </c>
      <c r="Q1402" s="65" t="str">
        <f t="shared" si="176"/>
        <v/>
      </c>
      <c r="R1402" s="66" t="str">
        <f t="shared" si="177"/>
        <v/>
      </c>
      <c r="S1402" s="65" t="str">
        <f t="shared" si="178"/>
        <v/>
      </c>
    </row>
    <row r="1403" spans="10:19" x14ac:dyDescent="0.2">
      <c r="J1403" s="47">
        <v>1394</v>
      </c>
      <c r="K1403" s="49"/>
      <c r="L1403" s="43">
        <f t="shared" si="171"/>
        <v>14.659359049869426</v>
      </c>
      <c r="M1403" s="44">
        <f t="shared" si="173"/>
        <v>7.3689543881227184E-5</v>
      </c>
      <c r="N1403" s="53">
        <f t="shared" si="172"/>
        <v>3.2164430792303023E-3</v>
      </c>
      <c r="O1403" s="54">
        <f t="shared" si="174"/>
        <v>548</v>
      </c>
      <c r="P1403" s="63" t="str">
        <f t="shared" si="175"/>
        <v/>
      </c>
      <c r="Q1403" s="65" t="str">
        <f t="shared" si="176"/>
        <v/>
      </c>
      <c r="R1403" s="66" t="str">
        <f t="shared" si="177"/>
        <v/>
      </c>
      <c r="S1403" s="65" t="str">
        <f t="shared" si="178"/>
        <v/>
      </c>
    </row>
    <row r="1404" spans="10:19" x14ac:dyDescent="0.2">
      <c r="J1404" s="47">
        <v>1395</v>
      </c>
      <c r="K1404" s="49"/>
      <c r="L1404" s="43">
        <f t="shared" si="171"/>
        <v>14.659432534841208</v>
      </c>
      <c r="M1404" s="44">
        <f t="shared" si="173"/>
        <v>7.3280778322541213E-5</v>
      </c>
      <c r="N1404" s="53">
        <f t="shared" si="172"/>
        <v>3.1985992106591254E-3</v>
      </c>
      <c r="O1404" s="54">
        <f t="shared" si="174"/>
        <v>549</v>
      </c>
      <c r="P1404" s="63" t="str">
        <f t="shared" si="175"/>
        <v/>
      </c>
      <c r="Q1404" s="65" t="str">
        <f t="shared" si="176"/>
        <v/>
      </c>
      <c r="R1404" s="66" t="str">
        <f t="shared" si="177"/>
        <v/>
      </c>
      <c r="S1404" s="65" t="str">
        <f t="shared" si="178"/>
        <v/>
      </c>
    </row>
    <row r="1405" spans="10:19" x14ac:dyDescent="0.2">
      <c r="J1405" s="47">
        <v>1396</v>
      </c>
      <c r="K1405" s="49"/>
      <c r="L1405" s="43">
        <f t="shared" si="171"/>
        <v>14.659505612181261</v>
      </c>
      <c r="M1405" s="44">
        <f t="shared" si="173"/>
        <v>7.2874278327371452E-5</v>
      </c>
      <c r="N1405" s="53">
        <f t="shared" si="172"/>
        <v>3.1808542612115076E-3</v>
      </c>
      <c r="O1405" s="54">
        <f t="shared" si="174"/>
        <v>550</v>
      </c>
      <c r="P1405" s="63" t="str">
        <f t="shared" si="175"/>
        <v/>
      </c>
      <c r="Q1405" s="65" t="str">
        <f t="shared" si="176"/>
        <v/>
      </c>
      <c r="R1405" s="66" t="str">
        <f t="shared" si="177"/>
        <v/>
      </c>
      <c r="S1405" s="65" t="str">
        <f t="shared" si="178"/>
        <v/>
      </c>
    </row>
    <row r="1406" spans="10:19" x14ac:dyDescent="0.2">
      <c r="J1406" s="47">
        <v>1397</v>
      </c>
      <c r="K1406" s="49"/>
      <c r="L1406" s="43">
        <f t="shared" si="171"/>
        <v>14.65957828414887</v>
      </c>
      <c r="M1406" s="44">
        <f t="shared" si="173"/>
        <v>7.2470031360109973E-5</v>
      </c>
      <c r="N1406" s="53">
        <f t="shared" si="172"/>
        <v>3.1632076833361111E-3</v>
      </c>
      <c r="O1406" s="54">
        <f t="shared" si="174"/>
        <v>551</v>
      </c>
      <c r="P1406" s="63" t="str">
        <f t="shared" si="175"/>
        <v/>
      </c>
      <c r="Q1406" s="65" t="str">
        <f t="shared" si="176"/>
        <v/>
      </c>
      <c r="R1406" s="66" t="str">
        <f t="shared" si="177"/>
        <v/>
      </c>
      <c r="S1406" s="65" t="str">
        <f t="shared" si="178"/>
        <v/>
      </c>
    </row>
    <row r="1407" spans="10:19" x14ac:dyDescent="0.2">
      <c r="J1407" s="47">
        <v>1398</v>
      </c>
      <c r="K1407" s="49"/>
      <c r="L1407" s="43">
        <f t="shared" si="171"/>
        <v>14.659650552990835</v>
      </c>
      <c r="M1407" s="44">
        <f t="shared" si="173"/>
        <v>7.2068024954275546E-5</v>
      </c>
      <c r="N1407" s="53">
        <f t="shared" si="172"/>
        <v>3.1456589324854178E-3</v>
      </c>
      <c r="O1407" s="54">
        <f t="shared" si="174"/>
        <v>552</v>
      </c>
      <c r="P1407" s="63" t="str">
        <f t="shared" si="175"/>
        <v/>
      </c>
      <c r="Q1407" s="65" t="str">
        <f t="shared" si="176"/>
        <v/>
      </c>
      <c r="R1407" s="66" t="str">
        <f t="shared" si="177"/>
        <v/>
      </c>
      <c r="S1407" s="65" t="str">
        <f t="shared" si="178"/>
        <v/>
      </c>
    </row>
    <row r="1408" spans="10:19" x14ac:dyDescent="0.2">
      <c r="J1408" s="47">
        <v>1399</v>
      </c>
      <c r="K1408" s="49"/>
      <c r="L1408" s="43">
        <f t="shared" si="171"/>
        <v>14.659722420941499</v>
      </c>
      <c r="M1408" s="44">
        <f t="shared" si="173"/>
        <v>7.1668246712134682E-5</v>
      </c>
      <c r="N1408" s="53">
        <f t="shared" si="172"/>
        <v>3.1282074671494797E-3</v>
      </c>
      <c r="O1408" s="54">
        <f t="shared" si="174"/>
        <v>553</v>
      </c>
      <c r="P1408" s="63" t="str">
        <f t="shared" si="175"/>
        <v/>
      </c>
      <c r="Q1408" s="65" t="str">
        <f t="shared" si="176"/>
        <v/>
      </c>
      <c r="R1408" s="66" t="str">
        <f t="shared" si="177"/>
        <v/>
      </c>
      <c r="S1408" s="65" t="str">
        <f t="shared" si="178"/>
        <v/>
      </c>
    </row>
    <row r="1409" spans="10:19" x14ac:dyDescent="0.2">
      <c r="J1409" s="47">
        <v>1400</v>
      </c>
      <c r="K1409" s="49"/>
      <c r="L1409" s="43">
        <f t="shared" si="171"/>
        <v>14.659793890222868</v>
      </c>
      <c r="M1409" s="44">
        <f t="shared" si="173"/>
        <v>7.1270684304325539E-5</v>
      </c>
      <c r="N1409" s="53">
        <f t="shared" si="172"/>
        <v>3.1108527487742066E-3</v>
      </c>
      <c r="O1409" s="54">
        <f t="shared" si="174"/>
        <v>554</v>
      </c>
      <c r="P1409" s="63" t="str">
        <f t="shared" si="175"/>
        <v/>
      </c>
      <c r="Q1409" s="65" t="str">
        <f t="shared" si="176"/>
        <v/>
      </c>
      <c r="R1409" s="66" t="str">
        <f t="shared" si="177"/>
        <v/>
      </c>
      <c r="S1409" s="65" t="str">
        <f t="shared" si="178"/>
        <v/>
      </c>
    </row>
    <row r="1410" spans="10:19" x14ac:dyDescent="0.2">
      <c r="J1410" s="47">
        <v>1401</v>
      </c>
      <c r="K1410" s="49"/>
      <c r="L1410" s="43">
        <f t="shared" si="171"/>
        <v>14.659864963044633</v>
      </c>
      <c r="M1410" s="44">
        <f t="shared" si="173"/>
        <v>7.087532546948276E-5</v>
      </c>
      <c r="N1410" s="53">
        <f t="shared" si="172"/>
        <v>3.0935942418039986E-3</v>
      </c>
      <c r="O1410" s="54">
        <f t="shared" si="174"/>
        <v>555</v>
      </c>
      <c r="P1410" s="63" t="str">
        <f t="shared" si="175"/>
        <v/>
      </c>
      <c r="Q1410" s="65" t="str">
        <f t="shared" si="176"/>
        <v/>
      </c>
      <c r="R1410" s="66" t="str">
        <f t="shared" si="177"/>
        <v/>
      </c>
      <c r="S1410" s="65" t="str">
        <f t="shared" si="178"/>
        <v/>
      </c>
    </row>
    <row r="1411" spans="10:19" x14ac:dyDescent="0.2">
      <c r="J1411" s="47">
        <v>1402</v>
      </c>
      <c r="K1411" s="49"/>
      <c r="L1411" s="43">
        <f t="shared" si="171"/>
        <v>14.659935641604267</v>
      </c>
      <c r="M1411" s="44">
        <f t="shared" si="173"/>
        <v>7.0482158013865549E-5</v>
      </c>
      <c r="N1411" s="53">
        <f t="shared" si="172"/>
        <v>3.07643141362135E-3</v>
      </c>
      <c r="O1411" s="54">
        <f t="shared" si="174"/>
        <v>556</v>
      </c>
      <c r="P1411" s="63" t="str">
        <f t="shared" si="175"/>
        <v/>
      </c>
      <c r="Q1411" s="65" t="str">
        <f t="shared" si="176"/>
        <v/>
      </c>
      <c r="R1411" s="66" t="str">
        <f t="shared" si="177"/>
        <v/>
      </c>
      <c r="S1411" s="65" t="str">
        <f t="shared" si="178"/>
        <v/>
      </c>
    </row>
    <row r="1412" spans="10:19" x14ac:dyDescent="0.2">
      <c r="J1412" s="47">
        <v>1403</v>
      </c>
      <c r="K1412" s="49"/>
      <c r="L1412" s="43">
        <f t="shared" si="171"/>
        <v>14.660005928087079</v>
      </c>
      <c r="M1412" s="44">
        <f t="shared" si="173"/>
        <v>7.0091169810986958E-5</v>
      </c>
      <c r="N1412" s="53">
        <f t="shared" si="172"/>
        <v>3.0593637345557312E-3</v>
      </c>
      <c r="O1412" s="54">
        <f t="shared" si="174"/>
        <v>557</v>
      </c>
      <c r="P1412" s="63" t="str">
        <f t="shared" si="175"/>
        <v/>
      </c>
      <c r="Q1412" s="65" t="str">
        <f t="shared" si="176"/>
        <v/>
      </c>
      <c r="R1412" s="66" t="str">
        <f t="shared" si="177"/>
        <v/>
      </c>
      <c r="S1412" s="65" t="str">
        <f t="shared" si="178"/>
        <v/>
      </c>
    </row>
    <row r="1413" spans="10:19" x14ac:dyDescent="0.2">
      <c r="J1413" s="47">
        <v>1404</v>
      </c>
      <c r="K1413" s="49"/>
      <c r="L1413" s="43">
        <f t="shared" si="171"/>
        <v>14.660075824666285</v>
      </c>
      <c r="M1413" s="44">
        <f t="shared" si="173"/>
        <v>6.97023488012455E-5</v>
      </c>
      <c r="N1413" s="53">
        <f t="shared" si="172"/>
        <v>3.0423906778693777E-3</v>
      </c>
      <c r="O1413" s="54">
        <f t="shared" si="174"/>
        <v>558</v>
      </c>
      <c r="P1413" s="63" t="str">
        <f t="shared" si="175"/>
        <v/>
      </c>
      <c r="Q1413" s="65" t="str">
        <f t="shared" si="176"/>
        <v/>
      </c>
      <c r="R1413" s="66" t="str">
        <f t="shared" si="177"/>
        <v/>
      </c>
      <c r="S1413" s="65" t="str">
        <f t="shared" si="178"/>
        <v/>
      </c>
    </row>
    <row r="1414" spans="10:19" x14ac:dyDescent="0.2">
      <c r="J1414" s="47">
        <v>1405</v>
      </c>
      <c r="K1414" s="49"/>
      <c r="L1414" s="43">
        <f t="shared" si="171"/>
        <v>14.660145333503078</v>
      </c>
      <c r="M1414" s="44">
        <f t="shared" si="173"/>
        <v>6.9315682991558379E-5</v>
      </c>
      <c r="N1414" s="53">
        <f t="shared" si="172"/>
        <v>3.0255117197128811E-3</v>
      </c>
      <c r="O1414" s="54">
        <f t="shared" si="174"/>
        <v>559</v>
      </c>
      <c r="P1414" s="63" t="str">
        <f t="shared" si="175"/>
        <v/>
      </c>
      <c r="Q1414" s="65" t="str">
        <f t="shared" si="176"/>
        <v/>
      </c>
      <c r="R1414" s="66" t="str">
        <f t="shared" si="177"/>
        <v/>
      </c>
      <c r="S1414" s="65" t="str">
        <f t="shared" si="178"/>
        <v/>
      </c>
    </row>
    <row r="1415" spans="10:19" x14ac:dyDescent="0.2">
      <c r="J1415" s="47">
        <v>1406</v>
      </c>
      <c r="K1415" s="49"/>
      <c r="L1415" s="43">
        <f t="shared" si="171"/>
        <v>14.660214456746692</v>
      </c>
      <c r="M1415" s="44">
        <f t="shared" si="173"/>
        <v>6.8931160454997482E-5</v>
      </c>
      <c r="N1415" s="53">
        <f t="shared" si="172"/>
        <v>3.008726339137624E-3</v>
      </c>
      <c r="O1415" s="54">
        <f t="shared" si="174"/>
        <v>560</v>
      </c>
      <c r="P1415" s="63" t="str">
        <f t="shared" si="175"/>
        <v/>
      </c>
      <c r="Q1415" s="65" t="str">
        <f t="shared" si="176"/>
        <v/>
      </c>
      <c r="R1415" s="66" t="str">
        <f t="shared" si="177"/>
        <v/>
      </c>
      <c r="S1415" s="65" t="str">
        <f t="shared" si="178"/>
        <v/>
      </c>
    </row>
    <row r="1416" spans="10:19" x14ac:dyDescent="0.2">
      <c r="J1416" s="47">
        <v>1407</v>
      </c>
      <c r="K1416" s="49"/>
      <c r="L1416" s="43">
        <f t="shared" si="171"/>
        <v>14.660283196534458</v>
      </c>
      <c r="M1416" s="44">
        <f t="shared" si="173"/>
        <v>6.8548769330426359E-5</v>
      </c>
      <c r="N1416" s="53">
        <f t="shared" si="172"/>
        <v>2.9920340180851213E-3</v>
      </c>
      <c r="O1416" s="54">
        <f t="shared" si="174"/>
        <v>561</v>
      </c>
      <c r="P1416" s="63" t="str">
        <f t="shared" si="175"/>
        <v/>
      </c>
      <c r="Q1416" s="65" t="str">
        <f t="shared" si="176"/>
        <v/>
      </c>
      <c r="R1416" s="66" t="str">
        <f t="shared" si="177"/>
        <v/>
      </c>
      <c r="S1416" s="65" t="str">
        <f t="shared" si="178"/>
        <v/>
      </c>
    </row>
    <row r="1417" spans="10:19" x14ac:dyDescent="0.2">
      <c r="J1417" s="47">
        <v>1408</v>
      </c>
      <c r="K1417" s="49"/>
      <c r="L1417" s="43">
        <f t="shared" ref="L1417:L1480" si="179">$F$39*TANH($F$40*J1417/$F$39)-$F$41</f>
        <v>14.660351554991889</v>
      </c>
      <c r="M1417" s="44">
        <f t="shared" si="173"/>
        <v>6.8168497822139972E-5</v>
      </c>
      <c r="N1417" s="53">
        <f t="shared" ref="N1417:N1480" si="180">(L1467-L1417)</f>
        <v>2.9754342413301771E-3</v>
      </c>
      <c r="O1417" s="54">
        <f t="shared" si="174"/>
        <v>562</v>
      </c>
      <c r="P1417" s="63" t="str">
        <f t="shared" si="175"/>
        <v/>
      </c>
      <c r="Q1417" s="65" t="str">
        <f t="shared" si="176"/>
        <v/>
      </c>
      <c r="R1417" s="66" t="str">
        <f t="shared" si="177"/>
        <v/>
      </c>
      <c r="S1417" s="65" t="str">
        <f t="shared" si="178"/>
        <v/>
      </c>
    </row>
    <row r="1418" spans="10:19" x14ac:dyDescent="0.2">
      <c r="J1418" s="47">
        <v>1409</v>
      </c>
      <c r="K1418" s="49"/>
      <c r="L1418" s="43">
        <f t="shared" si="179"/>
        <v>14.660419534232734</v>
      </c>
      <c r="M1418" s="44">
        <f t="shared" ref="M1418:M1481" si="181">$F$40*(1/COSH($F$40*J1418/$F$39))^2</f>
        <v>6.7790334199505878E-5</v>
      </c>
      <c r="N1418" s="53">
        <f t="shared" si="180"/>
        <v>2.9589264965093065E-3</v>
      </c>
      <c r="O1418" s="54">
        <f t="shared" ref="O1418:O1481" si="182">IF(N1418&lt;=$B$48,1+O1417,0)</f>
        <v>563</v>
      </c>
      <c r="P1418" s="63" t="str">
        <f t="shared" ref="P1418:P1481" si="183">IF(J1418&lt;=$F$43,J1418,"")</f>
        <v/>
      </c>
      <c r="Q1418" s="65" t="str">
        <f t="shared" ref="Q1418:Q1481" si="184">IF(J1418&lt;=$F$43,L1418,"")</f>
        <v/>
      </c>
      <c r="R1418" s="66" t="str">
        <f t="shared" ref="R1418:R1481" si="185">IF(AND(J1418&gt;=$F$43,J1418&lt;=200),J1418,"")</f>
        <v/>
      </c>
      <c r="S1418" s="65" t="str">
        <f t="shared" ref="S1418:S1481" si="186">IF(AND(J1418&gt;=$F$43,J1418&lt;=200),L1418,"")</f>
        <v/>
      </c>
    </row>
    <row r="1419" spans="10:19" x14ac:dyDescent="0.2">
      <c r="J1419" s="47">
        <v>1410</v>
      </c>
      <c r="K1419" s="49"/>
      <c r="L1419" s="43">
        <f t="shared" si="179"/>
        <v>14.660487136359029</v>
      </c>
      <c r="M1419" s="44">
        <f t="shared" si="181"/>
        <v>6.7414266796607622E-5</v>
      </c>
      <c r="N1419" s="53">
        <f t="shared" si="180"/>
        <v>2.9425102740976428E-3</v>
      </c>
      <c r="O1419" s="54">
        <f t="shared" si="182"/>
        <v>564</v>
      </c>
      <c r="P1419" s="63" t="str">
        <f t="shared" si="183"/>
        <v/>
      </c>
      <c r="Q1419" s="65" t="str">
        <f t="shared" si="184"/>
        <v/>
      </c>
      <c r="R1419" s="66" t="str">
        <f t="shared" si="185"/>
        <v/>
      </c>
      <c r="S1419" s="65" t="str">
        <f t="shared" si="186"/>
        <v/>
      </c>
    </row>
    <row r="1420" spans="10:19" x14ac:dyDescent="0.2">
      <c r="J1420" s="47">
        <v>1411</v>
      </c>
      <c r="K1420" s="49"/>
      <c r="L1420" s="43">
        <f t="shared" si="179"/>
        <v>14.660554363461197</v>
      </c>
      <c r="M1420" s="44">
        <f t="shared" si="181"/>
        <v>6.7040284011890092E-5</v>
      </c>
      <c r="N1420" s="53">
        <f t="shared" si="180"/>
        <v>2.9261850673538703E-3</v>
      </c>
      <c r="O1420" s="54">
        <f t="shared" si="182"/>
        <v>565</v>
      </c>
      <c r="P1420" s="63" t="str">
        <f t="shared" si="183"/>
        <v/>
      </c>
      <c r="Q1420" s="65" t="str">
        <f t="shared" si="184"/>
        <v/>
      </c>
      <c r="R1420" s="66" t="str">
        <f t="shared" si="185"/>
        <v/>
      </c>
      <c r="S1420" s="65" t="str">
        <f t="shared" si="186"/>
        <v/>
      </c>
    </row>
    <row r="1421" spans="10:19" x14ac:dyDescent="0.2">
      <c r="J1421" s="47">
        <v>1412</v>
      </c>
      <c r="K1421" s="49"/>
      <c r="L1421" s="43">
        <f t="shared" si="179"/>
        <v>14.660621217618077</v>
      </c>
      <c r="M1421" s="44">
        <f t="shared" si="181"/>
        <v>6.6668374307806327E-5</v>
      </c>
      <c r="N1421" s="53">
        <f t="shared" si="180"/>
        <v>2.9099503723610809E-3</v>
      </c>
      <c r="O1421" s="54">
        <f t="shared" si="182"/>
        <v>566</v>
      </c>
      <c r="P1421" s="63" t="str">
        <f t="shared" si="183"/>
        <v/>
      </c>
      <c r="Q1421" s="65" t="str">
        <f t="shared" si="184"/>
        <v/>
      </c>
      <c r="R1421" s="66" t="str">
        <f t="shared" si="185"/>
        <v/>
      </c>
      <c r="S1421" s="65" t="str">
        <f t="shared" si="186"/>
        <v/>
      </c>
    </row>
    <row r="1422" spans="10:19" x14ac:dyDescent="0.2">
      <c r="J1422" s="47">
        <v>1413</v>
      </c>
      <c r="K1422" s="49"/>
      <c r="L1422" s="43">
        <f t="shared" si="179"/>
        <v>14.660687700897013</v>
      </c>
      <c r="M1422" s="44">
        <f t="shared" si="181"/>
        <v>6.6298526210467081E-5</v>
      </c>
      <c r="N1422" s="53">
        <f t="shared" si="180"/>
        <v>2.893805687968154E-3</v>
      </c>
      <c r="O1422" s="54">
        <f t="shared" si="182"/>
        <v>567</v>
      </c>
      <c r="P1422" s="63" t="str">
        <f t="shared" si="183"/>
        <v/>
      </c>
      <c r="Q1422" s="65" t="str">
        <f t="shared" si="184"/>
        <v/>
      </c>
      <c r="R1422" s="66" t="str">
        <f t="shared" si="185"/>
        <v/>
      </c>
      <c r="S1422" s="65" t="str">
        <f t="shared" si="186"/>
        <v/>
      </c>
    </row>
    <row r="1423" spans="10:19" x14ac:dyDescent="0.2">
      <c r="J1423" s="47">
        <v>1414</v>
      </c>
      <c r="K1423" s="49"/>
      <c r="L1423" s="43">
        <f t="shared" si="179"/>
        <v>14.660753815353896</v>
      </c>
      <c r="M1423" s="44">
        <f t="shared" si="181"/>
        <v>6.5930728309291321E-5</v>
      </c>
      <c r="N1423" s="53">
        <f t="shared" si="180"/>
        <v>2.8777505158039673E-3</v>
      </c>
      <c r="O1423" s="54">
        <f t="shared" si="182"/>
        <v>568</v>
      </c>
      <c r="P1423" s="63" t="str">
        <f t="shared" si="183"/>
        <v/>
      </c>
      <c r="Q1423" s="65" t="str">
        <f t="shared" si="184"/>
        <v/>
      </c>
      <c r="R1423" s="66" t="str">
        <f t="shared" si="185"/>
        <v/>
      </c>
      <c r="S1423" s="65" t="str">
        <f t="shared" si="186"/>
        <v/>
      </c>
    </row>
    <row r="1424" spans="10:19" x14ac:dyDescent="0.2">
      <c r="J1424" s="47">
        <v>1415</v>
      </c>
      <c r="K1424" s="49"/>
      <c r="L1424" s="43">
        <f t="shared" si="179"/>
        <v>14.66081956303325</v>
      </c>
      <c r="M1424" s="44">
        <f t="shared" si="181"/>
        <v>6.5564969256659645E-5</v>
      </c>
      <c r="N1424" s="53">
        <f t="shared" si="180"/>
        <v>2.8617843602329884E-3</v>
      </c>
      <c r="O1424" s="54">
        <f t="shared" si="182"/>
        <v>569</v>
      </c>
      <c r="P1424" s="63" t="str">
        <f t="shared" si="183"/>
        <v/>
      </c>
      <c r="Q1424" s="65" t="str">
        <f t="shared" si="184"/>
        <v/>
      </c>
      <c r="R1424" s="66" t="str">
        <f t="shared" si="185"/>
        <v/>
      </c>
      <c r="S1424" s="65" t="str">
        <f t="shared" si="186"/>
        <v/>
      </c>
    </row>
    <row r="1425" spans="10:19" x14ac:dyDescent="0.2">
      <c r="J1425" s="47">
        <v>1416</v>
      </c>
      <c r="K1425" s="49"/>
      <c r="L1425" s="43">
        <f t="shared" si="179"/>
        <v>14.660884945968263</v>
      </c>
      <c r="M1425" s="44">
        <f t="shared" si="181"/>
        <v>6.5201237767568249E-5</v>
      </c>
      <c r="N1425" s="53">
        <f t="shared" si="180"/>
        <v>2.8459067283872486E-3</v>
      </c>
      <c r="O1425" s="54">
        <f t="shared" si="182"/>
        <v>570</v>
      </c>
      <c r="P1425" s="63" t="str">
        <f t="shared" si="183"/>
        <v/>
      </c>
      <c r="Q1425" s="65" t="str">
        <f t="shared" si="184"/>
        <v/>
      </c>
      <c r="R1425" s="66" t="str">
        <f t="shared" si="185"/>
        <v/>
      </c>
      <c r="S1425" s="65" t="str">
        <f t="shared" si="186"/>
        <v/>
      </c>
    </row>
    <row r="1426" spans="10:19" x14ac:dyDescent="0.2">
      <c r="J1426" s="47">
        <v>1417</v>
      </c>
      <c r="K1426" s="49"/>
      <c r="L1426" s="43">
        <f t="shared" si="179"/>
        <v>14.660949966180894</v>
      </c>
      <c r="M1426" s="44">
        <f t="shared" si="181"/>
        <v>6.4839522619286355E-5</v>
      </c>
      <c r="N1426" s="53">
        <f t="shared" si="180"/>
        <v>2.8301171300793015E-3</v>
      </c>
      <c r="O1426" s="54">
        <f t="shared" si="182"/>
        <v>571</v>
      </c>
      <c r="P1426" s="63" t="str">
        <f t="shared" si="183"/>
        <v/>
      </c>
      <c r="Q1426" s="65" t="str">
        <f t="shared" si="184"/>
        <v/>
      </c>
      <c r="R1426" s="66" t="str">
        <f t="shared" si="185"/>
        <v/>
      </c>
      <c r="S1426" s="65" t="str">
        <f t="shared" si="186"/>
        <v/>
      </c>
    </row>
    <row r="1427" spans="10:19" x14ac:dyDescent="0.2">
      <c r="J1427" s="47">
        <v>1418</v>
      </c>
      <c r="K1427" s="49"/>
      <c r="L1427" s="43">
        <f t="shared" si="179"/>
        <v>14.661014625681897</v>
      </c>
      <c r="M1427" s="44">
        <f t="shared" si="181"/>
        <v>6.4479812651014126E-5</v>
      </c>
      <c r="N1427" s="53">
        <f t="shared" si="180"/>
        <v>2.8144150778608434E-3</v>
      </c>
      <c r="O1427" s="54">
        <f t="shared" si="182"/>
        <v>572</v>
      </c>
      <c r="P1427" s="63" t="str">
        <f t="shared" si="183"/>
        <v/>
      </c>
      <c r="Q1427" s="65" t="str">
        <f t="shared" si="184"/>
        <v/>
      </c>
      <c r="R1427" s="66" t="str">
        <f t="shared" si="185"/>
        <v/>
      </c>
      <c r="S1427" s="65" t="str">
        <f t="shared" si="186"/>
        <v/>
      </c>
    </row>
    <row r="1428" spans="10:19" x14ac:dyDescent="0.2">
      <c r="J1428" s="47">
        <v>1419</v>
      </c>
      <c r="K1428" s="49"/>
      <c r="L1428" s="43">
        <f t="shared" si="179"/>
        <v>14.661078926470891</v>
      </c>
      <c r="M1428" s="44">
        <f t="shared" si="181"/>
        <v>6.4122096763543135E-5</v>
      </c>
      <c r="N1428" s="53">
        <f t="shared" si="180"/>
        <v>2.7988000869658691E-3</v>
      </c>
      <c r="O1428" s="54">
        <f t="shared" si="182"/>
        <v>573</v>
      </c>
      <c r="P1428" s="63" t="str">
        <f t="shared" si="183"/>
        <v/>
      </c>
      <c r="Q1428" s="65" t="str">
        <f t="shared" si="184"/>
        <v/>
      </c>
      <c r="R1428" s="66" t="str">
        <f t="shared" si="185"/>
        <v/>
      </c>
      <c r="S1428" s="65" t="str">
        <f t="shared" si="186"/>
        <v/>
      </c>
    </row>
    <row r="1429" spans="10:19" x14ac:dyDescent="0.2">
      <c r="J1429" s="47">
        <v>1420</v>
      </c>
      <c r="K1429" s="49"/>
      <c r="L1429" s="43">
        <f t="shared" si="179"/>
        <v>14.661142870536434</v>
      </c>
      <c r="M1429" s="44">
        <f t="shared" si="181"/>
        <v>6.3766363918918613E-5</v>
      </c>
      <c r="N1429" s="53">
        <f t="shared" si="180"/>
        <v>2.7832716753035669E-3</v>
      </c>
      <c r="O1429" s="54">
        <f t="shared" si="182"/>
        <v>574</v>
      </c>
      <c r="P1429" s="63" t="str">
        <f t="shared" si="183"/>
        <v/>
      </c>
      <c r="Q1429" s="65" t="str">
        <f t="shared" si="184"/>
        <v/>
      </c>
      <c r="R1429" s="66" t="str">
        <f t="shared" si="185"/>
        <v/>
      </c>
      <c r="S1429" s="65" t="str">
        <f t="shared" si="186"/>
        <v/>
      </c>
    </row>
    <row r="1430" spans="10:19" x14ac:dyDescent="0.2">
      <c r="J1430" s="47">
        <v>1421</v>
      </c>
      <c r="K1430" s="49"/>
      <c r="L1430" s="43">
        <f t="shared" si="179"/>
        <v>14.661206459856082</v>
      </c>
      <c r="M1430" s="44">
        <f t="shared" si="181"/>
        <v>6.341260314010349E-5</v>
      </c>
      <c r="N1430" s="53">
        <f t="shared" si="180"/>
        <v>2.7678293634352258E-3</v>
      </c>
      <c r="O1430" s="54">
        <f t="shared" si="182"/>
        <v>575</v>
      </c>
      <c r="P1430" s="63" t="str">
        <f t="shared" si="183"/>
        <v/>
      </c>
      <c r="Q1430" s="65" t="str">
        <f t="shared" si="184"/>
        <v/>
      </c>
      <c r="R1430" s="66" t="str">
        <f t="shared" si="185"/>
        <v/>
      </c>
      <c r="S1430" s="65" t="str">
        <f t="shared" si="186"/>
        <v/>
      </c>
    </row>
    <row r="1431" spans="10:19" x14ac:dyDescent="0.2">
      <c r="J1431" s="47">
        <v>1422</v>
      </c>
      <c r="K1431" s="49"/>
      <c r="L1431" s="43">
        <f t="shared" si="179"/>
        <v>14.661269696396431</v>
      </c>
      <c r="M1431" s="44">
        <f t="shared" si="181"/>
        <v>6.3060803510643908E-5</v>
      </c>
      <c r="N1431" s="53">
        <f t="shared" si="180"/>
        <v>2.7524726745955519E-3</v>
      </c>
      <c r="O1431" s="54">
        <f t="shared" si="182"/>
        <v>576</v>
      </c>
      <c r="P1431" s="63" t="str">
        <f t="shared" si="183"/>
        <v/>
      </c>
      <c r="Q1431" s="65" t="str">
        <f t="shared" si="184"/>
        <v/>
      </c>
      <c r="R1431" s="66" t="str">
        <f t="shared" si="185"/>
        <v/>
      </c>
      <c r="S1431" s="65" t="str">
        <f t="shared" si="186"/>
        <v/>
      </c>
    </row>
    <row r="1432" spans="10:19" x14ac:dyDescent="0.2">
      <c r="J1432" s="47">
        <v>1423</v>
      </c>
      <c r="K1432" s="49"/>
      <c r="L1432" s="43">
        <f t="shared" si="179"/>
        <v>14.661332582113204</v>
      </c>
      <c r="M1432" s="44">
        <f t="shared" si="181"/>
        <v>6.2710954174337145E-5</v>
      </c>
      <c r="N1432" s="53">
        <f t="shared" si="180"/>
        <v>2.7372011346269431E-3</v>
      </c>
      <c r="O1432" s="54">
        <f t="shared" si="182"/>
        <v>577</v>
      </c>
      <c r="P1432" s="63" t="str">
        <f t="shared" si="183"/>
        <v/>
      </c>
      <c r="Q1432" s="65" t="str">
        <f t="shared" si="184"/>
        <v/>
      </c>
      <c r="R1432" s="66" t="str">
        <f t="shared" si="185"/>
        <v/>
      </c>
      <c r="S1432" s="65" t="str">
        <f t="shared" si="186"/>
        <v/>
      </c>
    </row>
    <row r="1433" spans="10:19" x14ac:dyDescent="0.2">
      <c r="J1433" s="47">
        <v>1424</v>
      </c>
      <c r="K1433" s="49"/>
      <c r="L1433" s="43">
        <f t="shared" si="179"/>
        <v>14.66139511895128</v>
      </c>
      <c r="M1433" s="44">
        <f t="shared" si="181"/>
        <v>6.2363044334900943E-5</v>
      </c>
      <c r="N1433" s="53">
        <f t="shared" si="180"/>
        <v>2.7220142720114637E-3</v>
      </c>
      <c r="O1433" s="54">
        <f t="shared" si="182"/>
        <v>578</v>
      </c>
      <c r="P1433" s="63" t="str">
        <f t="shared" si="183"/>
        <v/>
      </c>
      <c r="Q1433" s="65" t="str">
        <f t="shared" si="184"/>
        <v/>
      </c>
      <c r="R1433" s="66" t="str">
        <f t="shared" si="185"/>
        <v/>
      </c>
      <c r="S1433" s="65" t="str">
        <f t="shared" si="186"/>
        <v/>
      </c>
    </row>
    <row r="1434" spans="10:19" x14ac:dyDescent="0.2">
      <c r="J1434" s="47">
        <v>1425</v>
      </c>
      <c r="K1434" s="49"/>
      <c r="L1434" s="43">
        <f t="shared" si="179"/>
        <v>14.66145730884479</v>
      </c>
      <c r="M1434" s="44">
        <f t="shared" si="181"/>
        <v>6.2017063255644591E-5</v>
      </c>
      <c r="N1434" s="53">
        <f t="shared" si="180"/>
        <v>2.7069116178228825E-3</v>
      </c>
      <c r="O1434" s="54">
        <f t="shared" si="182"/>
        <v>579</v>
      </c>
      <c r="P1434" s="63" t="str">
        <f t="shared" si="183"/>
        <v/>
      </c>
      <c r="Q1434" s="65" t="str">
        <f t="shared" si="184"/>
        <v/>
      </c>
      <c r="R1434" s="66" t="str">
        <f t="shared" si="185"/>
        <v/>
      </c>
      <c r="S1434" s="65" t="str">
        <f t="shared" si="186"/>
        <v/>
      </c>
    </row>
    <row r="1435" spans="10:19" x14ac:dyDescent="0.2">
      <c r="J1435" s="47">
        <v>1426</v>
      </c>
      <c r="K1435" s="49"/>
      <c r="L1435" s="43">
        <f t="shared" si="179"/>
        <v>14.661519153717151</v>
      </c>
      <c r="M1435" s="44">
        <f t="shared" si="181"/>
        <v>6.1673000259142226E-5</v>
      </c>
      <c r="N1435" s="53">
        <f t="shared" si="180"/>
        <v>2.6918927057248965E-3</v>
      </c>
      <c r="O1435" s="54">
        <f t="shared" si="182"/>
        <v>580</v>
      </c>
      <c r="P1435" s="63" t="str">
        <f t="shared" si="183"/>
        <v/>
      </c>
      <c r="Q1435" s="65" t="str">
        <f t="shared" si="184"/>
        <v/>
      </c>
      <c r="R1435" s="66" t="str">
        <f t="shared" si="185"/>
        <v/>
      </c>
      <c r="S1435" s="65" t="str">
        <f t="shared" si="186"/>
        <v/>
      </c>
    </row>
    <row r="1436" spans="10:19" x14ac:dyDescent="0.2">
      <c r="J1436" s="47">
        <v>1427</v>
      </c>
      <c r="K1436" s="49"/>
      <c r="L1436" s="43">
        <f t="shared" si="179"/>
        <v>14.66158065548113</v>
      </c>
      <c r="M1436" s="44">
        <f t="shared" si="181"/>
        <v>6.1330844726907154E-5</v>
      </c>
      <c r="N1436" s="53">
        <f t="shared" si="180"/>
        <v>2.6769570719693547E-3</v>
      </c>
      <c r="O1436" s="54">
        <f t="shared" si="182"/>
        <v>581</v>
      </c>
      <c r="P1436" s="63" t="str">
        <f t="shared" si="183"/>
        <v/>
      </c>
      <c r="Q1436" s="65" t="str">
        <f t="shared" si="184"/>
        <v/>
      </c>
      <c r="R1436" s="66" t="str">
        <f t="shared" si="185"/>
        <v/>
      </c>
      <c r="S1436" s="65" t="str">
        <f t="shared" si="186"/>
        <v/>
      </c>
    </row>
    <row r="1437" spans="10:19" x14ac:dyDescent="0.2">
      <c r="J1437" s="47">
        <v>1428</v>
      </c>
      <c r="K1437" s="49"/>
      <c r="L1437" s="43">
        <f t="shared" si="179"/>
        <v>14.661641816038905</v>
      </c>
      <c r="M1437" s="44">
        <f t="shared" si="181"/>
        <v>6.0990586099068886E-5</v>
      </c>
      <c r="N1437" s="53">
        <f t="shared" si="180"/>
        <v>2.6621042553536256E-3</v>
      </c>
      <c r="O1437" s="54">
        <f t="shared" si="182"/>
        <v>582</v>
      </c>
      <c r="P1437" s="63" t="str">
        <f t="shared" si="183"/>
        <v/>
      </c>
      <c r="Q1437" s="65" t="str">
        <f t="shared" si="184"/>
        <v/>
      </c>
      <c r="R1437" s="66" t="str">
        <f t="shared" si="185"/>
        <v/>
      </c>
      <c r="S1437" s="65" t="str">
        <f t="shared" si="186"/>
        <v/>
      </c>
    </row>
    <row r="1438" spans="10:19" x14ac:dyDescent="0.2">
      <c r="J1438" s="47">
        <v>1429</v>
      </c>
      <c r="K1438" s="49"/>
      <c r="L1438" s="43">
        <f t="shared" si="179"/>
        <v>14.661702637282129</v>
      </c>
      <c r="M1438" s="44">
        <f t="shared" si="181"/>
        <v>6.0652213874051134E-5</v>
      </c>
      <c r="N1438" s="53">
        <f t="shared" si="180"/>
        <v>2.6473337972330313E-3</v>
      </c>
      <c r="O1438" s="54">
        <f t="shared" si="182"/>
        <v>583</v>
      </c>
      <c r="P1438" s="63" t="str">
        <f t="shared" si="183"/>
        <v/>
      </c>
      <c r="Q1438" s="65" t="str">
        <f t="shared" si="184"/>
        <v/>
      </c>
      <c r="R1438" s="66" t="str">
        <f t="shared" si="185"/>
        <v/>
      </c>
      <c r="S1438" s="65" t="str">
        <f t="shared" si="186"/>
        <v/>
      </c>
    </row>
    <row r="1439" spans="10:19" x14ac:dyDescent="0.2">
      <c r="J1439" s="47">
        <v>1430</v>
      </c>
      <c r="K1439" s="49"/>
      <c r="L1439" s="43">
        <f t="shared" si="179"/>
        <v>14.661763121091974</v>
      </c>
      <c r="M1439" s="44">
        <f t="shared" si="181"/>
        <v>6.0315717608251706E-5</v>
      </c>
      <c r="N1439" s="53">
        <f t="shared" si="180"/>
        <v>2.6326452414906498E-3</v>
      </c>
      <c r="O1439" s="54">
        <f t="shared" si="182"/>
        <v>584</v>
      </c>
      <c r="P1439" s="63" t="str">
        <f t="shared" si="183"/>
        <v/>
      </c>
      <c r="Q1439" s="65" t="str">
        <f t="shared" si="184"/>
        <v/>
      </c>
      <c r="R1439" s="66" t="str">
        <f t="shared" si="185"/>
        <v/>
      </c>
      <c r="S1439" s="65" t="str">
        <f t="shared" si="186"/>
        <v/>
      </c>
    </row>
    <row r="1440" spans="10:19" x14ac:dyDescent="0.2">
      <c r="J1440" s="47">
        <v>1431</v>
      </c>
      <c r="K1440" s="49"/>
      <c r="L1440" s="43">
        <f t="shared" si="179"/>
        <v>14.661823269339202</v>
      </c>
      <c r="M1440" s="44">
        <f t="shared" si="181"/>
        <v>5.9981086915724781E-5</v>
      </c>
      <c r="N1440" s="53">
        <f t="shared" si="180"/>
        <v>2.6180381345444204E-3</v>
      </c>
      <c r="O1440" s="54">
        <f t="shared" si="182"/>
        <v>585</v>
      </c>
      <c r="P1440" s="63" t="str">
        <f t="shared" si="183"/>
        <v/>
      </c>
      <c r="Q1440" s="65" t="str">
        <f t="shared" si="184"/>
        <v/>
      </c>
      <c r="R1440" s="66" t="str">
        <f t="shared" si="185"/>
        <v/>
      </c>
      <c r="S1440" s="65" t="str">
        <f t="shared" si="186"/>
        <v/>
      </c>
    </row>
    <row r="1441" spans="10:19" x14ac:dyDescent="0.2">
      <c r="J1441" s="47">
        <v>1432</v>
      </c>
      <c r="K1441" s="49"/>
      <c r="L1441" s="43">
        <f t="shared" si="179"/>
        <v>14.661883083884222</v>
      </c>
      <c r="M1441" s="44">
        <f t="shared" si="181"/>
        <v>5.9648311467863886E-5</v>
      </c>
      <c r="N1441" s="53">
        <f t="shared" si="180"/>
        <v>2.6035120252920763E-3</v>
      </c>
      <c r="O1441" s="54">
        <f t="shared" si="182"/>
        <v>586</v>
      </c>
      <c r="P1441" s="63" t="str">
        <f t="shared" si="183"/>
        <v/>
      </c>
      <c r="Q1441" s="65" t="str">
        <f t="shared" si="184"/>
        <v/>
      </c>
      <c r="R1441" s="66" t="str">
        <f t="shared" si="185"/>
        <v/>
      </c>
      <c r="S1441" s="65" t="str">
        <f t="shared" si="186"/>
        <v/>
      </c>
    </row>
    <row r="1442" spans="10:19" x14ac:dyDescent="0.2">
      <c r="J1442" s="47">
        <v>1433</v>
      </c>
      <c r="K1442" s="49"/>
      <c r="L1442" s="43">
        <f t="shared" si="179"/>
        <v>14.661942566577126</v>
      </c>
      <c r="M1442" s="44">
        <f t="shared" si="181"/>
        <v>5.9317380993087456E-5</v>
      </c>
      <c r="N1442" s="53">
        <f t="shared" si="180"/>
        <v>2.5890664651502249E-3</v>
      </c>
      <c r="O1442" s="54">
        <f t="shared" si="182"/>
        <v>587</v>
      </c>
      <c r="P1442" s="63" t="str">
        <f t="shared" si="183"/>
        <v/>
      </c>
      <c r="Q1442" s="65" t="str">
        <f t="shared" si="184"/>
        <v/>
      </c>
      <c r="R1442" s="66" t="str">
        <f t="shared" si="185"/>
        <v/>
      </c>
      <c r="S1442" s="65" t="str">
        <f t="shared" si="186"/>
        <v/>
      </c>
    </row>
    <row r="1443" spans="10:19" x14ac:dyDescent="0.2">
      <c r="J1443" s="47">
        <v>1434</v>
      </c>
      <c r="K1443" s="49"/>
      <c r="L1443" s="43">
        <f t="shared" si="179"/>
        <v>14.662001719257789</v>
      </c>
      <c r="M1443" s="44">
        <f t="shared" si="181"/>
        <v>5.8988285276525376E-5</v>
      </c>
      <c r="N1443" s="53">
        <f t="shared" si="180"/>
        <v>2.5747010079921751E-3</v>
      </c>
      <c r="O1443" s="54">
        <f t="shared" si="182"/>
        <v>588</v>
      </c>
      <c r="P1443" s="63" t="str">
        <f t="shared" si="183"/>
        <v/>
      </c>
      <c r="Q1443" s="65" t="str">
        <f t="shared" si="184"/>
        <v/>
      </c>
      <c r="R1443" s="66" t="str">
        <f t="shared" si="185"/>
        <v/>
      </c>
      <c r="S1443" s="65" t="str">
        <f t="shared" si="186"/>
        <v/>
      </c>
    </row>
    <row r="1444" spans="10:19" x14ac:dyDescent="0.2">
      <c r="J1444" s="47">
        <v>1435</v>
      </c>
      <c r="K1444" s="49"/>
      <c r="L1444" s="43">
        <f t="shared" si="179"/>
        <v>14.662060543755882</v>
      </c>
      <c r="M1444" s="44">
        <f t="shared" si="181"/>
        <v>5.8661014159708114E-5</v>
      </c>
      <c r="N1444" s="53">
        <f t="shared" si="180"/>
        <v>2.5604152101674771E-3</v>
      </c>
      <c r="O1444" s="54">
        <f t="shared" si="182"/>
        <v>589</v>
      </c>
      <c r="P1444" s="63" t="str">
        <f t="shared" si="183"/>
        <v/>
      </c>
      <c r="Q1444" s="65" t="str">
        <f t="shared" si="184"/>
        <v/>
      </c>
      <c r="R1444" s="66" t="str">
        <f t="shared" si="185"/>
        <v/>
      </c>
      <c r="S1444" s="65" t="str">
        <f t="shared" si="186"/>
        <v/>
      </c>
    </row>
    <row r="1445" spans="10:19" x14ac:dyDescent="0.2">
      <c r="J1445" s="47">
        <v>1436</v>
      </c>
      <c r="K1445" s="49"/>
      <c r="L1445" s="43">
        <f t="shared" si="179"/>
        <v>14.662119041890941</v>
      </c>
      <c r="M1445" s="44">
        <f t="shared" si="181"/>
        <v>5.8335557540256574E-5</v>
      </c>
      <c r="N1445" s="53">
        <f t="shared" si="180"/>
        <v>2.5462086304859355E-3</v>
      </c>
      <c r="O1445" s="54">
        <f t="shared" si="182"/>
        <v>590</v>
      </c>
      <c r="P1445" s="63" t="str">
        <f t="shared" si="183"/>
        <v/>
      </c>
      <c r="Q1445" s="65" t="str">
        <f t="shared" si="184"/>
        <v/>
      </c>
      <c r="R1445" s="66" t="str">
        <f t="shared" si="185"/>
        <v/>
      </c>
      <c r="S1445" s="65" t="str">
        <f t="shared" si="186"/>
        <v/>
      </c>
    </row>
    <row r="1446" spans="10:19" x14ac:dyDescent="0.2">
      <c r="J1446" s="47">
        <v>1437</v>
      </c>
      <c r="K1446" s="49"/>
      <c r="L1446" s="43">
        <f t="shared" si="179"/>
        <v>14.662177215472443</v>
      </c>
      <c r="M1446" s="44">
        <f t="shared" si="181"/>
        <v>5.8011905371574455E-5</v>
      </c>
      <c r="N1446" s="53">
        <f t="shared" si="180"/>
        <v>2.5320808301732001E-3</v>
      </c>
      <c r="O1446" s="54">
        <f t="shared" si="182"/>
        <v>591</v>
      </c>
      <c r="P1446" s="63" t="str">
        <f t="shared" si="183"/>
        <v/>
      </c>
      <c r="Q1446" s="65" t="str">
        <f t="shared" si="184"/>
        <v/>
      </c>
      <c r="R1446" s="66" t="str">
        <f t="shared" si="185"/>
        <v/>
      </c>
      <c r="S1446" s="65" t="str">
        <f t="shared" si="186"/>
        <v/>
      </c>
    </row>
    <row r="1447" spans="10:19" x14ac:dyDescent="0.2">
      <c r="J1447" s="47">
        <v>1438</v>
      </c>
      <c r="K1447" s="49"/>
      <c r="L1447" s="43">
        <f t="shared" si="179"/>
        <v>14.662235066299836</v>
      </c>
      <c r="M1447" s="44">
        <f t="shared" si="181"/>
        <v>5.769004766254148E-5</v>
      </c>
      <c r="N1447" s="53">
        <f t="shared" si="180"/>
        <v>2.5180313728938586E-3</v>
      </c>
      <c r="O1447" s="54">
        <f t="shared" si="182"/>
        <v>592</v>
      </c>
      <c r="P1447" s="63" t="str">
        <f t="shared" si="183"/>
        <v/>
      </c>
      <c r="Q1447" s="65" t="str">
        <f t="shared" si="184"/>
        <v/>
      </c>
      <c r="R1447" s="66" t="str">
        <f t="shared" si="185"/>
        <v/>
      </c>
      <c r="S1447" s="65" t="str">
        <f t="shared" si="186"/>
        <v/>
      </c>
    </row>
    <row r="1448" spans="10:19" x14ac:dyDescent="0.2">
      <c r="J1448" s="47">
        <v>1439</v>
      </c>
      <c r="K1448" s="49"/>
      <c r="L1448" s="43">
        <f t="shared" si="179"/>
        <v>14.66229259616261</v>
      </c>
      <c r="M1448" s="44">
        <f t="shared" si="181"/>
        <v>5.7369974477209347E-5</v>
      </c>
      <c r="N1448" s="53">
        <f t="shared" si="180"/>
        <v>2.5040598247141332E-3</v>
      </c>
      <c r="O1448" s="54">
        <f t="shared" si="182"/>
        <v>593</v>
      </c>
      <c r="P1448" s="63" t="str">
        <f t="shared" si="183"/>
        <v/>
      </c>
      <c r="Q1448" s="65" t="str">
        <f t="shared" si="184"/>
        <v/>
      </c>
      <c r="R1448" s="66" t="str">
        <f t="shared" si="185"/>
        <v/>
      </c>
      <c r="S1448" s="65" t="str">
        <f t="shared" si="186"/>
        <v/>
      </c>
    </row>
    <row r="1449" spans="10:19" x14ac:dyDescent="0.2">
      <c r="J1449" s="47">
        <v>1440</v>
      </c>
      <c r="K1449" s="49"/>
      <c r="L1449" s="43">
        <f t="shared" si="179"/>
        <v>14.662349806840341</v>
      </c>
      <c r="M1449" s="44">
        <f t="shared" si="181"/>
        <v>5.7051675934497921E-5</v>
      </c>
      <c r="N1449" s="53">
        <f t="shared" si="180"/>
        <v>2.4901657541143152E-3</v>
      </c>
      <c r="O1449" s="54">
        <f t="shared" si="182"/>
        <v>594</v>
      </c>
      <c r="P1449" s="63" t="str">
        <f t="shared" si="183"/>
        <v/>
      </c>
      <c r="Q1449" s="65" t="str">
        <f t="shared" si="184"/>
        <v/>
      </c>
      <c r="R1449" s="66" t="str">
        <f t="shared" si="185"/>
        <v/>
      </c>
      <c r="S1449" s="65" t="str">
        <f t="shared" si="186"/>
        <v/>
      </c>
    </row>
    <row r="1450" spans="10:19" x14ac:dyDescent="0.2">
      <c r="J1450" s="47">
        <v>1441</v>
      </c>
      <c r="K1450" s="49"/>
      <c r="L1450" s="43">
        <f t="shared" si="179"/>
        <v>14.662406700102752</v>
      </c>
      <c r="M1450" s="44">
        <f t="shared" si="181"/>
        <v>5.6735142207894777E-5</v>
      </c>
      <c r="N1450" s="53">
        <f t="shared" si="180"/>
        <v>2.4763487319479083E-3</v>
      </c>
      <c r="O1450" s="54">
        <f t="shared" si="182"/>
        <v>595</v>
      </c>
      <c r="P1450" s="63" t="str">
        <f t="shared" si="183"/>
        <v/>
      </c>
      <c r="Q1450" s="65" t="str">
        <f t="shared" si="184"/>
        <v/>
      </c>
      <c r="R1450" s="66" t="str">
        <f t="shared" si="185"/>
        <v/>
      </c>
      <c r="S1450" s="65" t="str">
        <f t="shared" si="186"/>
        <v/>
      </c>
    </row>
    <row r="1451" spans="10:19" x14ac:dyDescent="0.2">
      <c r="J1451" s="47">
        <v>1442</v>
      </c>
      <c r="K1451" s="49"/>
      <c r="L1451" s="43">
        <f t="shared" si="179"/>
        <v>14.662463277709769</v>
      </c>
      <c r="M1451" s="44">
        <f t="shared" si="181"/>
        <v>5.6420363525154571E-5</v>
      </c>
      <c r="N1451" s="53">
        <f t="shared" si="180"/>
        <v>2.4626083314363001E-3</v>
      </c>
      <c r="O1451" s="54">
        <f t="shared" si="182"/>
        <v>596</v>
      </c>
      <c r="P1451" s="63" t="str">
        <f t="shared" si="183"/>
        <v/>
      </c>
      <c r="Q1451" s="65" t="str">
        <f t="shared" si="184"/>
        <v/>
      </c>
      <c r="R1451" s="66" t="str">
        <f t="shared" si="185"/>
        <v/>
      </c>
      <c r="S1451" s="65" t="str">
        <f t="shared" si="186"/>
        <v/>
      </c>
    </row>
    <row r="1452" spans="10:19" x14ac:dyDescent="0.2">
      <c r="J1452" s="47">
        <v>1443</v>
      </c>
      <c r="K1452" s="49"/>
      <c r="L1452" s="43">
        <f t="shared" si="179"/>
        <v>14.662519541411577</v>
      </c>
      <c r="M1452" s="44">
        <f t="shared" si="181"/>
        <v>5.6107330168001463E-5</v>
      </c>
      <c r="N1452" s="53">
        <f t="shared" si="180"/>
        <v>2.4489441281652091E-3</v>
      </c>
      <c r="O1452" s="54">
        <f t="shared" si="182"/>
        <v>597</v>
      </c>
      <c r="P1452" s="63" t="str">
        <f t="shared" si="183"/>
        <v/>
      </c>
      <c r="Q1452" s="65" t="str">
        <f t="shared" si="184"/>
        <v/>
      </c>
      <c r="R1452" s="66" t="str">
        <f t="shared" si="185"/>
        <v/>
      </c>
      <c r="S1452" s="65" t="str">
        <f t="shared" si="186"/>
        <v/>
      </c>
    </row>
    <row r="1453" spans="10:19" x14ac:dyDescent="0.2">
      <c r="J1453" s="47">
        <v>1444</v>
      </c>
      <c r="K1453" s="49"/>
      <c r="L1453" s="43">
        <f t="shared" si="179"/>
        <v>14.662575492948656</v>
      </c>
      <c r="M1453" s="44">
        <f t="shared" si="181"/>
        <v>5.579603247183273E-5</v>
      </c>
      <c r="N1453" s="53">
        <f t="shared" si="180"/>
        <v>2.435355700070474E-3</v>
      </c>
      <c r="O1453" s="54">
        <f t="shared" si="182"/>
        <v>598</v>
      </c>
      <c r="P1453" s="63" t="str">
        <f t="shared" si="183"/>
        <v/>
      </c>
      <c r="Q1453" s="65" t="str">
        <f t="shared" si="184"/>
        <v/>
      </c>
      <c r="R1453" s="66" t="str">
        <f t="shared" si="185"/>
        <v/>
      </c>
      <c r="S1453" s="65" t="str">
        <f t="shared" si="186"/>
        <v/>
      </c>
    </row>
    <row r="1454" spans="10:19" x14ac:dyDescent="0.2">
      <c r="J1454" s="47">
        <v>1445</v>
      </c>
      <c r="K1454" s="49"/>
      <c r="L1454" s="43">
        <f t="shared" si="179"/>
        <v>14.662631134051868</v>
      </c>
      <c r="M1454" s="44">
        <f t="shared" si="181"/>
        <v>5.548646082542335E-5</v>
      </c>
      <c r="N1454" s="53">
        <f t="shared" si="180"/>
        <v>2.4218426274060789E-3</v>
      </c>
      <c r="O1454" s="54">
        <f t="shared" si="182"/>
        <v>599</v>
      </c>
      <c r="P1454" s="63" t="str">
        <f t="shared" si="183"/>
        <v/>
      </c>
      <c r="Q1454" s="65" t="str">
        <f t="shared" si="184"/>
        <v/>
      </c>
      <c r="R1454" s="66" t="str">
        <f t="shared" si="185"/>
        <v/>
      </c>
      <c r="S1454" s="65" t="str">
        <f t="shared" si="186"/>
        <v/>
      </c>
    </row>
    <row r="1455" spans="10:19" x14ac:dyDescent="0.2">
      <c r="J1455" s="47">
        <v>1446</v>
      </c>
      <c r="K1455" s="49"/>
      <c r="L1455" s="43">
        <f t="shared" si="179"/>
        <v>14.662686466442473</v>
      </c>
      <c r="M1455" s="44">
        <f t="shared" si="181"/>
        <v>5.5178605670633438E-5</v>
      </c>
      <c r="N1455" s="53">
        <f t="shared" si="180"/>
        <v>2.4084044927619175E-3</v>
      </c>
      <c r="O1455" s="54">
        <f t="shared" si="182"/>
        <v>600</v>
      </c>
      <c r="P1455" s="63" t="str">
        <f t="shared" si="183"/>
        <v/>
      </c>
      <c r="Q1455" s="65" t="str">
        <f t="shared" si="184"/>
        <v/>
      </c>
      <c r="R1455" s="66" t="str">
        <f t="shared" si="185"/>
        <v/>
      </c>
      <c r="S1455" s="65" t="str">
        <f t="shared" si="186"/>
        <v/>
      </c>
    </row>
    <row r="1456" spans="10:19" x14ac:dyDescent="0.2">
      <c r="J1456" s="47">
        <v>1447</v>
      </c>
      <c r="K1456" s="49"/>
      <c r="L1456" s="43">
        <f t="shared" si="179"/>
        <v>14.662741491832206</v>
      </c>
      <c r="M1456" s="44">
        <f t="shared" si="181"/>
        <v>5.4872457502115787E-5</v>
      </c>
      <c r="N1456" s="53">
        <f t="shared" si="180"/>
        <v>2.3950408810247126E-3</v>
      </c>
      <c r="O1456" s="54">
        <f t="shared" si="182"/>
        <v>601</v>
      </c>
      <c r="P1456" s="63" t="str">
        <f t="shared" si="183"/>
        <v/>
      </c>
      <c r="Q1456" s="65" t="str">
        <f t="shared" si="184"/>
        <v/>
      </c>
      <c r="R1456" s="66" t="str">
        <f t="shared" si="185"/>
        <v/>
      </c>
      <c r="S1456" s="65" t="str">
        <f t="shared" si="186"/>
        <v/>
      </c>
    </row>
    <row r="1457" spans="10:19" x14ac:dyDescent="0.2">
      <c r="J1457" s="47">
        <v>1448</v>
      </c>
      <c r="K1457" s="49"/>
      <c r="L1457" s="43">
        <f t="shared" si="179"/>
        <v>14.66279621192332</v>
      </c>
      <c r="M1457" s="44">
        <f t="shared" si="181"/>
        <v>5.4568006867026591E-5</v>
      </c>
      <c r="N1457" s="53">
        <f t="shared" si="180"/>
        <v>2.3817513793815692E-3</v>
      </c>
      <c r="O1457" s="54">
        <f t="shared" si="182"/>
        <v>602</v>
      </c>
      <c r="P1457" s="63" t="str">
        <f t="shared" si="183"/>
        <v/>
      </c>
      <c r="Q1457" s="65" t="str">
        <f t="shared" si="184"/>
        <v/>
      </c>
      <c r="R1457" s="66" t="str">
        <f t="shared" si="185"/>
        <v/>
      </c>
      <c r="S1457" s="65" t="str">
        <f t="shared" si="186"/>
        <v/>
      </c>
    </row>
    <row r="1458" spans="10:19" x14ac:dyDescent="0.2">
      <c r="J1458" s="47">
        <v>1449</v>
      </c>
      <c r="K1458" s="49"/>
      <c r="L1458" s="43">
        <f t="shared" si="179"/>
        <v>14.662850628408648</v>
      </c>
      <c r="M1458" s="44">
        <f t="shared" si="181"/>
        <v>5.4265244364736152E-5</v>
      </c>
      <c r="N1458" s="53">
        <f t="shared" si="180"/>
        <v>2.3685355772880001E-3</v>
      </c>
      <c r="O1458" s="54">
        <f t="shared" si="182"/>
        <v>603</v>
      </c>
      <c r="P1458" s="63" t="str">
        <f t="shared" si="183"/>
        <v/>
      </c>
      <c r="Q1458" s="65" t="str">
        <f t="shared" si="184"/>
        <v/>
      </c>
      <c r="R1458" s="66" t="str">
        <f t="shared" si="185"/>
        <v/>
      </c>
      <c r="S1458" s="65" t="str">
        <f t="shared" si="186"/>
        <v/>
      </c>
    </row>
    <row r="1459" spans="10:19" x14ac:dyDescent="0.2">
      <c r="J1459" s="47">
        <v>1450</v>
      </c>
      <c r="K1459" s="49"/>
      <c r="L1459" s="43">
        <f t="shared" si="179"/>
        <v>14.662904742971643</v>
      </c>
      <c r="M1459" s="44">
        <f t="shared" si="181"/>
        <v>5.3964160646542686E-5</v>
      </c>
      <c r="N1459" s="53">
        <f t="shared" si="180"/>
        <v>2.3553930664910183E-3</v>
      </c>
      <c r="O1459" s="54">
        <f t="shared" si="182"/>
        <v>604</v>
      </c>
      <c r="P1459" s="63" t="str">
        <f t="shared" si="183"/>
        <v/>
      </c>
      <c r="Q1459" s="65" t="str">
        <f t="shared" si="184"/>
        <v/>
      </c>
      <c r="R1459" s="66" t="str">
        <f t="shared" si="185"/>
        <v/>
      </c>
      <c r="S1459" s="65" t="str">
        <f t="shared" si="186"/>
        <v/>
      </c>
    </row>
    <row r="1460" spans="10:19" x14ac:dyDescent="0.2">
      <c r="J1460" s="47">
        <v>1451</v>
      </c>
      <c r="K1460" s="49"/>
      <c r="L1460" s="43">
        <f t="shared" si="179"/>
        <v>14.662958557286437</v>
      </c>
      <c r="M1460" s="44">
        <f t="shared" si="181"/>
        <v>5.3664746415386293E-5</v>
      </c>
      <c r="N1460" s="53">
        <f t="shared" si="180"/>
        <v>2.3423234409776228E-3</v>
      </c>
      <c r="O1460" s="54">
        <f t="shared" si="182"/>
        <v>605</v>
      </c>
      <c r="P1460" s="63" t="str">
        <f t="shared" si="183"/>
        <v/>
      </c>
      <c r="Q1460" s="65" t="str">
        <f t="shared" si="184"/>
        <v/>
      </c>
      <c r="R1460" s="66" t="str">
        <f t="shared" si="185"/>
        <v/>
      </c>
      <c r="S1460" s="65" t="str">
        <f t="shared" si="186"/>
        <v/>
      </c>
    </row>
    <row r="1461" spans="10:19" x14ac:dyDescent="0.2">
      <c r="J1461" s="47">
        <v>1452</v>
      </c>
      <c r="K1461" s="49"/>
      <c r="L1461" s="43">
        <f t="shared" si="179"/>
        <v>14.663012073017889</v>
      </c>
      <c r="M1461" s="44">
        <f t="shared" si="181"/>
        <v>5.3366992425565376E-5</v>
      </c>
      <c r="N1461" s="53">
        <f t="shared" si="180"/>
        <v>2.329326296981904E-3</v>
      </c>
      <c r="O1461" s="54">
        <f t="shared" si="182"/>
        <v>606</v>
      </c>
      <c r="P1461" s="63" t="str">
        <f t="shared" si="183"/>
        <v/>
      </c>
      <c r="Q1461" s="65" t="str">
        <f t="shared" si="184"/>
        <v/>
      </c>
      <c r="R1461" s="66" t="str">
        <f t="shared" si="185"/>
        <v/>
      </c>
      <c r="S1461" s="65" t="str">
        <f t="shared" si="186"/>
        <v/>
      </c>
    </row>
    <row r="1462" spans="10:19" x14ac:dyDescent="0.2">
      <c r="J1462" s="47">
        <v>1453</v>
      </c>
      <c r="K1462" s="49"/>
      <c r="L1462" s="43">
        <f t="shared" si="179"/>
        <v>14.663065291821635</v>
      </c>
      <c r="M1462" s="44">
        <f t="shared" si="181"/>
        <v>5.3070889482454683E-5</v>
      </c>
      <c r="N1462" s="53">
        <f t="shared" si="180"/>
        <v>2.3164012329708328E-3</v>
      </c>
      <c r="O1462" s="54">
        <f t="shared" si="182"/>
        <v>607</v>
      </c>
      <c r="P1462" s="63" t="str">
        <f t="shared" si="183"/>
        <v/>
      </c>
      <c r="Q1462" s="65" t="str">
        <f t="shared" si="184"/>
        <v/>
      </c>
      <c r="R1462" s="66" t="str">
        <f t="shared" si="185"/>
        <v/>
      </c>
      <c r="S1462" s="65" t="str">
        <f t="shared" si="186"/>
        <v/>
      </c>
    </row>
    <row r="1463" spans="10:19" x14ac:dyDescent="0.2">
      <c r="J1463" s="47">
        <v>1454</v>
      </c>
      <c r="K1463" s="49"/>
      <c r="L1463" s="43">
        <f t="shared" si="179"/>
        <v>14.663118215344154</v>
      </c>
      <c r="M1463" s="44">
        <f t="shared" si="181"/>
        <v>5.2776428442223862E-5</v>
      </c>
      <c r="N1463" s="53">
        <f t="shared" si="180"/>
        <v>2.303547849635379E-3</v>
      </c>
      <c r="O1463" s="54">
        <f t="shared" si="182"/>
        <v>608</v>
      </c>
      <c r="P1463" s="63" t="str">
        <f t="shared" si="183"/>
        <v/>
      </c>
      <c r="Q1463" s="65" t="str">
        <f t="shared" si="184"/>
        <v/>
      </c>
      <c r="R1463" s="66" t="str">
        <f t="shared" si="185"/>
        <v/>
      </c>
      <c r="S1463" s="65" t="str">
        <f t="shared" si="186"/>
        <v/>
      </c>
    </row>
    <row r="1464" spans="10:19" x14ac:dyDescent="0.2">
      <c r="J1464" s="47">
        <v>1455</v>
      </c>
      <c r="K1464" s="49"/>
      <c r="L1464" s="43">
        <f t="shared" si="179"/>
        <v>14.66317084522279</v>
      </c>
      <c r="M1464" s="44">
        <f t="shared" si="181"/>
        <v>5.2483600211559035E-5</v>
      </c>
      <c r="N1464" s="53">
        <f t="shared" si="180"/>
        <v>2.290765749865642E-3</v>
      </c>
      <c r="O1464" s="54">
        <f t="shared" si="182"/>
        <v>609</v>
      </c>
      <c r="P1464" s="63" t="str">
        <f t="shared" si="183"/>
        <v/>
      </c>
      <c r="Q1464" s="65" t="str">
        <f t="shared" si="184"/>
        <v/>
      </c>
      <c r="R1464" s="66" t="str">
        <f t="shared" si="185"/>
        <v/>
      </c>
      <c r="S1464" s="65" t="str">
        <f t="shared" si="186"/>
        <v/>
      </c>
    </row>
    <row r="1465" spans="10:19" x14ac:dyDescent="0.2">
      <c r="J1465" s="47">
        <v>1456</v>
      </c>
      <c r="K1465" s="49"/>
      <c r="L1465" s="43">
        <f t="shared" si="179"/>
        <v>14.66322318308583</v>
      </c>
      <c r="M1465" s="44">
        <f t="shared" si="181"/>
        <v>5.2192395747384256E-5</v>
      </c>
      <c r="N1465" s="53">
        <f t="shared" si="180"/>
        <v>2.2780545387526274E-3</v>
      </c>
      <c r="O1465" s="54">
        <f t="shared" si="182"/>
        <v>610</v>
      </c>
      <c r="P1465" s="63" t="str">
        <f t="shared" si="183"/>
        <v/>
      </c>
      <c r="Q1465" s="65" t="str">
        <f t="shared" si="184"/>
        <v/>
      </c>
      <c r="R1465" s="66" t="str">
        <f t="shared" si="185"/>
        <v/>
      </c>
      <c r="S1465" s="65" t="str">
        <f t="shared" si="186"/>
        <v/>
      </c>
    </row>
    <row r="1466" spans="10:19" x14ac:dyDescent="0.2">
      <c r="J1466" s="47">
        <v>1457</v>
      </c>
      <c r="K1466" s="49"/>
      <c r="L1466" s="43">
        <f t="shared" si="179"/>
        <v>14.663275230552543</v>
      </c>
      <c r="M1466" s="44">
        <f t="shared" si="181"/>
        <v>5.1902806056586141E-5</v>
      </c>
      <c r="N1466" s="53">
        <f t="shared" si="180"/>
        <v>2.2654138235704835E-3</v>
      </c>
      <c r="O1466" s="54">
        <f t="shared" si="182"/>
        <v>611</v>
      </c>
      <c r="P1466" s="63" t="str">
        <f t="shared" si="183"/>
        <v/>
      </c>
      <c r="Q1466" s="65" t="str">
        <f t="shared" si="184"/>
        <v/>
      </c>
      <c r="R1466" s="66" t="str">
        <f t="shared" si="185"/>
        <v/>
      </c>
      <c r="S1466" s="65" t="str">
        <f t="shared" si="186"/>
        <v/>
      </c>
    </row>
    <row r="1467" spans="10:19" x14ac:dyDescent="0.2">
      <c r="J1467" s="47">
        <v>1458</v>
      </c>
      <c r="K1467" s="49"/>
      <c r="L1467" s="43">
        <f t="shared" si="179"/>
        <v>14.663326989233219</v>
      </c>
      <c r="M1467" s="44">
        <f t="shared" si="181"/>
        <v>5.1614822195738526E-5</v>
      </c>
      <c r="N1467" s="53">
        <f t="shared" si="180"/>
        <v>2.25284321376229E-3</v>
      </c>
      <c r="O1467" s="54">
        <f t="shared" si="182"/>
        <v>612</v>
      </c>
      <c r="P1467" s="63" t="str">
        <f t="shared" si="183"/>
        <v/>
      </c>
      <c r="Q1467" s="65" t="str">
        <f t="shared" si="184"/>
        <v/>
      </c>
      <c r="R1467" s="66" t="str">
        <f t="shared" si="185"/>
        <v/>
      </c>
      <c r="S1467" s="65" t="str">
        <f t="shared" si="186"/>
        <v/>
      </c>
    </row>
    <row r="1468" spans="10:19" x14ac:dyDescent="0.2">
      <c r="J1468" s="47">
        <v>1459</v>
      </c>
      <c r="K1468" s="49"/>
      <c r="L1468" s="43">
        <f t="shared" si="179"/>
        <v>14.663378460729243</v>
      </c>
      <c r="M1468" s="44">
        <f t="shared" si="181"/>
        <v>5.1328435270829465E-5</v>
      </c>
      <c r="N1468" s="53">
        <f t="shared" si="180"/>
        <v>2.2403423209276241E-3</v>
      </c>
      <c r="O1468" s="54">
        <f t="shared" si="182"/>
        <v>613</v>
      </c>
      <c r="P1468" s="63" t="str">
        <f t="shared" si="183"/>
        <v/>
      </c>
      <c r="Q1468" s="65" t="str">
        <f t="shared" si="184"/>
        <v/>
      </c>
      <c r="R1468" s="66" t="str">
        <f t="shared" si="185"/>
        <v/>
      </c>
      <c r="S1468" s="65" t="str">
        <f t="shared" si="186"/>
        <v/>
      </c>
    </row>
    <row r="1469" spans="10:19" x14ac:dyDescent="0.2">
      <c r="J1469" s="47">
        <v>1460</v>
      </c>
      <c r="K1469" s="49"/>
      <c r="L1469" s="43">
        <f t="shared" si="179"/>
        <v>14.663429646633126</v>
      </c>
      <c r="M1469" s="44">
        <f t="shared" si="181"/>
        <v>5.1043636436990022E-5</v>
      </c>
      <c r="N1469" s="53">
        <f t="shared" si="180"/>
        <v>2.2279107588190072E-3</v>
      </c>
      <c r="O1469" s="54">
        <f t="shared" si="182"/>
        <v>614</v>
      </c>
      <c r="P1469" s="63" t="str">
        <f t="shared" si="183"/>
        <v/>
      </c>
      <c r="Q1469" s="65" t="str">
        <f t="shared" si="184"/>
        <v/>
      </c>
      <c r="R1469" s="66" t="str">
        <f t="shared" si="185"/>
        <v/>
      </c>
      <c r="S1469" s="65" t="str">
        <f t="shared" si="186"/>
        <v/>
      </c>
    </row>
    <row r="1470" spans="10:19" x14ac:dyDescent="0.2">
      <c r="J1470" s="47">
        <v>1461</v>
      </c>
      <c r="K1470" s="49"/>
      <c r="L1470" s="43">
        <f t="shared" si="179"/>
        <v>14.66348054852855</v>
      </c>
      <c r="M1470" s="44">
        <f t="shared" si="181"/>
        <v>5.0760416898223085E-5</v>
      </c>
      <c r="N1470" s="53">
        <f t="shared" si="180"/>
        <v>2.215548143329471E-3</v>
      </c>
      <c r="O1470" s="54">
        <f t="shared" si="182"/>
        <v>615</v>
      </c>
      <c r="P1470" s="63" t="str">
        <f t="shared" si="183"/>
        <v/>
      </c>
      <c r="Q1470" s="65" t="str">
        <f t="shared" si="184"/>
        <v/>
      </c>
      <c r="R1470" s="66" t="str">
        <f t="shared" si="185"/>
        <v/>
      </c>
      <c r="S1470" s="65" t="str">
        <f t="shared" si="186"/>
        <v/>
      </c>
    </row>
    <row r="1471" spans="10:19" x14ac:dyDescent="0.2">
      <c r="J1471" s="47">
        <v>1462</v>
      </c>
      <c r="K1471" s="49"/>
      <c r="L1471" s="43">
        <f t="shared" si="179"/>
        <v>14.663531167990438</v>
      </c>
      <c r="M1471" s="44">
        <f t="shared" si="181"/>
        <v>5.0478767907135381E-5</v>
      </c>
      <c r="N1471" s="53">
        <f t="shared" si="180"/>
        <v>2.2032540924623589E-3</v>
      </c>
      <c r="O1471" s="54">
        <f t="shared" si="182"/>
        <v>616</v>
      </c>
      <c r="P1471" s="63" t="str">
        <f t="shared" si="183"/>
        <v/>
      </c>
      <c r="Q1471" s="65" t="str">
        <f t="shared" si="184"/>
        <v/>
      </c>
      <c r="R1471" s="66" t="str">
        <f t="shared" si="185"/>
        <v/>
      </c>
      <c r="S1471" s="65" t="str">
        <f t="shared" si="186"/>
        <v/>
      </c>
    </row>
    <row r="1472" spans="10:19" x14ac:dyDescent="0.2">
      <c r="J1472" s="47">
        <v>1463</v>
      </c>
      <c r="K1472" s="49"/>
      <c r="L1472" s="43">
        <f t="shared" si="179"/>
        <v>14.663581506584981</v>
      </c>
      <c r="M1472" s="44">
        <f t="shared" si="181"/>
        <v>5.0198680764669947E-5</v>
      </c>
      <c r="N1472" s="53">
        <f t="shared" si="180"/>
        <v>2.191028226334879E-3</v>
      </c>
      <c r="O1472" s="54">
        <f t="shared" si="182"/>
        <v>617</v>
      </c>
      <c r="P1472" s="63" t="str">
        <f t="shared" si="183"/>
        <v/>
      </c>
      <c r="Q1472" s="65" t="str">
        <f t="shared" si="184"/>
        <v/>
      </c>
      <c r="R1472" s="66" t="str">
        <f t="shared" si="185"/>
        <v/>
      </c>
      <c r="S1472" s="65" t="str">
        <f t="shared" si="186"/>
        <v/>
      </c>
    </row>
    <row r="1473" spans="10:19" x14ac:dyDescent="0.2">
      <c r="J1473" s="47">
        <v>1464</v>
      </c>
      <c r="K1473" s="49"/>
      <c r="L1473" s="43">
        <f t="shared" si="179"/>
        <v>14.6636315658697</v>
      </c>
      <c r="M1473" s="44">
        <f t="shared" si="181"/>
        <v>4.9920146819840394E-5</v>
      </c>
      <c r="N1473" s="53">
        <f t="shared" si="180"/>
        <v>2.1788701671798805E-3</v>
      </c>
      <c r="O1473" s="54">
        <f t="shared" si="182"/>
        <v>618</v>
      </c>
      <c r="P1473" s="63" t="str">
        <f t="shared" si="183"/>
        <v/>
      </c>
      <c r="Q1473" s="65" t="str">
        <f t="shared" si="184"/>
        <v/>
      </c>
      <c r="R1473" s="66" t="str">
        <f t="shared" si="185"/>
        <v/>
      </c>
      <c r="S1473" s="65" t="str">
        <f t="shared" si="186"/>
        <v/>
      </c>
    </row>
    <row r="1474" spans="10:19" x14ac:dyDescent="0.2">
      <c r="J1474" s="47">
        <v>1465</v>
      </c>
      <c r="K1474" s="49"/>
      <c r="L1474" s="43">
        <f t="shared" si="179"/>
        <v>14.663681347393483</v>
      </c>
      <c r="M1474" s="44">
        <f t="shared" si="181"/>
        <v>4.9643157469466136E-5</v>
      </c>
      <c r="N1474" s="53">
        <f t="shared" si="180"/>
        <v>2.166779539294339E-3</v>
      </c>
      <c r="O1474" s="54">
        <f t="shared" si="182"/>
        <v>619</v>
      </c>
      <c r="P1474" s="63" t="str">
        <f t="shared" si="183"/>
        <v/>
      </c>
      <c r="Q1474" s="65" t="str">
        <f t="shared" si="184"/>
        <v/>
      </c>
      <c r="R1474" s="66" t="str">
        <f t="shared" si="185"/>
        <v/>
      </c>
      <c r="S1474" s="65" t="str">
        <f t="shared" si="186"/>
        <v/>
      </c>
    </row>
    <row r="1475" spans="10:19" x14ac:dyDescent="0.2">
      <c r="J1475" s="47">
        <v>1466</v>
      </c>
      <c r="K1475" s="49"/>
      <c r="L1475" s="43">
        <f t="shared" si="179"/>
        <v>14.66373085269665</v>
      </c>
      <c r="M1475" s="44">
        <f t="shared" si="181"/>
        <v>4.9367704157909814E-5</v>
      </c>
      <c r="N1475" s="53">
        <f t="shared" si="180"/>
        <v>2.1547559690784368E-3</v>
      </c>
      <c r="O1475" s="54">
        <f t="shared" si="182"/>
        <v>620</v>
      </c>
      <c r="P1475" s="63" t="str">
        <f t="shared" si="183"/>
        <v/>
      </c>
      <c r="Q1475" s="65" t="str">
        <f t="shared" si="184"/>
        <v/>
      </c>
      <c r="R1475" s="66" t="str">
        <f t="shared" si="185"/>
        <v/>
      </c>
      <c r="S1475" s="65" t="str">
        <f t="shared" si="186"/>
        <v/>
      </c>
    </row>
    <row r="1476" spans="10:19" x14ac:dyDescent="0.2">
      <c r="J1476" s="47">
        <v>1467</v>
      </c>
      <c r="K1476" s="49"/>
      <c r="L1476" s="43">
        <f t="shared" si="179"/>
        <v>14.663780083310973</v>
      </c>
      <c r="M1476" s="44">
        <f t="shared" si="181"/>
        <v>4.9093778376815841E-5</v>
      </c>
      <c r="N1476" s="53">
        <f t="shared" si="180"/>
        <v>2.1427990849840484E-3</v>
      </c>
      <c r="O1476" s="54">
        <f t="shared" si="182"/>
        <v>621</v>
      </c>
      <c r="P1476" s="63" t="str">
        <f t="shared" si="183"/>
        <v/>
      </c>
      <c r="Q1476" s="65" t="str">
        <f t="shared" si="184"/>
        <v/>
      </c>
      <c r="R1476" s="66" t="str">
        <f t="shared" si="185"/>
        <v/>
      </c>
      <c r="S1476" s="65" t="str">
        <f t="shared" si="186"/>
        <v/>
      </c>
    </row>
    <row r="1477" spans="10:19" x14ac:dyDescent="0.2">
      <c r="J1477" s="47">
        <v>1468</v>
      </c>
      <c r="K1477" s="49"/>
      <c r="L1477" s="43">
        <f t="shared" si="179"/>
        <v>14.663829040759758</v>
      </c>
      <c r="M1477" s="44">
        <f t="shared" si="181"/>
        <v>4.8821371664849951E-5</v>
      </c>
      <c r="N1477" s="53">
        <f t="shared" si="180"/>
        <v>2.1309085175094111E-3</v>
      </c>
      <c r="O1477" s="54">
        <f t="shared" si="182"/>
        <v>622</v>
      </c>
      <c r="P1477" s="63" t="str">
        <f t="shared" si="183"/>
        <v/>
      </c>
      <c r="Q1477" s="65" t="str">
        <f t="shared" si="184"/>
        <v/>
      </c>
      <c r="R1477" s="66" t="str">
        <f t="shared" si="185"/>
        <v/>
      </c>
      <c r="S1477" s="65" t="str">
        <f t="shared" si="186"/>
        <v/>
      </c>
    </row>
    <row r="1478" spans="10:19" x14ac:dyDescent="0.2">
      <c r="J1478" s="47">
        <v>1469</v>
      </c>
      <c r="K1478" s="49"/>
      <c r="L1478" s="43">
        <f t="shared" si="179"/>
        <v>14.663877726557857</v>
      </c>
      <c r="M1478" s="44">
        <f t="shared" si="181"/>
        <v>4.855047560744072E-5</v>
      </c>
      <c r="N1478" s="53">
        <f t="shared" si="180"/>
        <v>2.1190838992168892E-3</v>
      </c>
      <c r="O1478" s="54">
        <f t="shared" si="182"/>
        <v>623</v>
      </c>
      <c r="P1478" s="63" t="str">
        <f t="shared" si="183"/>
        <v/>
      </c>
      <c r="Q1478" s="65" t="str">
        <f t="shared" si="184"/>
        <v/>
      </c>
      <c r="R1478" s="66" t="str">
        <f t="shared" si="185"/>
        <v/>
      </c>
      <c r="S1478" s="65" t="str">
        <f t="shared" si="186"/>
        <v/>
      </c>
    </row>
    <row r="1479" spans="10:19" x14ac:dyDescent="0.2">
      <c r="J1479" s="47">
        <v>1470</v>
      </c>
      <c r="K1479" s="49"/>
      <c r="L1479" s="43">
        <f t="shared" si="179"/>
        <v>14.663926142211738</v>
      </c>
      <c r="M1479" s="44">
        <f t="shared" si="181"/>
        <v>4.8281081836522463E-5</v>
      </c>
      <c r="N1479" s="53">
        <f t="shared" si="180"/>
        <v>2.1073248646814591E-3</v>
      </c>
      <c r="O1479" s="54">
        <f t="shared" si="182"/>
        <v>624</v>
      </c>
      <c r="P1479" s="63" t="str">
        <f t="shared" si="183"/>
        <v/>
      </c>
      <c r="Q1479" s="65" t="str">
        <f t="shared" si="184"/>
        <v/>
      </c>
      <c r="R1479" s="66" t="str">
        <f t="shared" si="185"/>
        <v/>
      </c>
      <c r="S1479" s="65" t="str">
        <f t="shared" si="186"/>
        <v/>
      </c>
    </row>
    <row r="1480" spans="10:19" x14ac:dyDescent="0.2">
      <c r="J1480" s="47">
        <v>1471</v>
      </c>
      <c r="K1480" s="49"/>
      <c r="L1480" s="43">
        <f t="shared" si="179"/>
        <v>14.663974289219517</v>
      </c>
      <c r="M1480" s="44">
        <f t="shared" si="181"/>
        <v>4.8013182030279219E-5</v>
      </c>
      <c r="N1480" s="53">
        <f t="shared" si="180"/>
        <v>2.0956310505173548E-3</v>
      </c>
      <c r="O1480" s="54">
        <f t="shared" si="182"/>
        <v>625</v>
      </c>
      <c r="P1480" s="63" t="str">
        <f t="shared" si="183"/>
        <v/>
      </c>
      <c r="Q1480" s="65" t="str">
        <f t="shared" si="184"/>
        <v/>
      </c>
      <c r="R1480" s="66" t="str">
        <f t="shared" si="185"/>
        <v/>
      </c>
      <c r="S1480" s="65" t="str">
        <f t="shared" si="186"/>
        <v/>
      </c>
    </row>
    <row r="1481" spans="10:19" x14ac:dyDescent="0.2">
      <c r="J1481" s="47">
        <v>1472</v>
      </c>
      <c r="K1481" s="49"/>
      <c r="L1481" s="43">
        <f t="shared" ref="L1481:L1544" si="187">$F$39*TANH($F$40*J1481/$F$39)-$F$41</f>
        <v>14.664022169071027</v>
      </c>
      <c r="M1481" s="44">
        <f t="shared" si="181"/>
        <v>4.774676791289013E-5</v>
      </c>
      <c r="N1481" s="53">
        <f t="shared" ref="N1481:N1544" si="188">(L1531-L1481)</f>
        <v>2.0840020953318827E-3</v>
      </c>
      <c r="O1481" s="54">
        <f t="shared" si="182"/>
        <v>626</v>
      </c>
      <c r="P1481" s="63" t="str">
        <f t="shared" si="183"/>
        <v/>
      </c>
      <c r="Q1481" s="65" t="str">
        <f t="shared" si="184"/>
        <v/>
      </c>
      <c r="R1481" s="66" t="str">
        <f t="shared" si="185"/>
        <v/>
      </c>
      <c r="S1481" s="65" t="str">
        <f t="shared" si="186"/>
        <v/>
      </c>
    </row>
    <row r="1482" spans="10:19" x14ac:dyDescent="0.2">
      <c r="J1482" s="47">
        <v>1473</v>
      </c>
      <c r="K1482" s="49"/>
      <c r="L1482" s="43">
        <f t="shared" si="187"/>
        <v>14.664069783247831</v>
      </c>
      <c r="M1482" s="44">
        <f t="shared" ref="M1482:M1545" si="189">$F$40*(1/COSH($F$40*J1482/$F$39))^2</f>
        <v>4.7481831254276473E-5</v>
      </c>
      <c r="N1482" s="53">
        <f t="shared" si="188"/>
        <v>2.0724376397449618E-3</v>
      </c>
      <c r="O1482" s="54">
        <f t="shared" ref="O1482:O1545" si="190">IF(N1482&lt;=$B$48,1+O1481,0)</f>
        <v>627</v>
      </c>
      <c r="P1482" s="63" t="str">
        <f t="shared" ref="P1482:P1545" si="191">IF(J1482&lt;=$F$43,J1482,"")</f>
        <v/>
      </c>
      <c r="Q1482" s="65" t="str">
        <f t="shared" ref="Q1482:Q1545" si="192">IF(J1482&lt;=$F$43,L1482,"")</f>
        <v/>
      </c>
      <c r="R1482" s="66" t="str">
        <f t="shared" ref="R1482:R1545" si="193">IF(AND(J1482&gt;=$F$43,J1482&lt;=200),J1482,"")</f>
        <v/>
      </c>
      <c r="S1482" s="65" t="str">
        <f t="shared" ref="S1482:S1545" si="194">IF(AND(J1482&gt;=$F$43,J1482&lt;=200),L1482,"")</f>
        <v/>
      </c>
    </row>
    <row r="1483" spans="10:19" x14ac:dyDescent="0.2">
      <c r="J1483" s="47">
        <v>1474</v>
      </c>
      <c r="K1483" s="49"/>
      <c r="L1483" s="43">
        <f t="shared" si="187"/>
        <v>14.664117133223291</v>
      </c>
      <c r="M1483" s="44">
        <f t="shared" si="189"/>
        <v>4.7218363869850287E-5</v>
      </c>
      <c r="N1483" s="53">
        <f t="shared" si="188"/>
        <v>2.0609373263429376E-3</v>
      </c>
      <c r="O1483" s="54">
        <f t="shared" si="190"/>
        <v>628</v>
      </c>
      <c r="P1483" s="63" t="str">
        <f t="shared" si="191"/>
        <v/>
      </c>
      <c r="Q1483" s="65" t="str">
        <f t="shared" si="192"/>
        <v/>
      </c>
      <c r="R1483" s="66" t="str">
        <f t="shared" si="193"/>
        <v/>
      </c>
      <c r="S1483" s="65" t="str">
        <f t="shared" si="194"/>
        <v/>
      </c>
    </row>
    <row r="1484" spans="10:19" x14ac:dyDescent="0.2">
      <c r="J1484" s="47">
        <v>1475</v>
      </c>
      <c r="K1484" s="49"/>
      <c r="L1484" s="43">
        <f t="shared" si="187"/>
        <v>14.664164220462613</v>
      </c>
      <c r="M1484" s="44">
        <f t="shared" si="189"/>
        <v>4.695635762026353E-5</v>
      </c>
      <c r="N1484" s="53">
        <f t="shared" si="188"/>
        <v>2.0495007997158865E-3</v>
      </c>
      <c r="O1484" s="54">
        <f t="shared" si="190"/>
        <v>629</v>
      </c>
      <c r="P1484" s="63" t="str">
        <f t="shared" si="191"/>
        <v/>
      </c>
      <c r="Q1484" s="65" t="str">
        <f t="shared" si="192"/>
        <v/>
      </c>
      <c r="R1484" s="66" t="str">
        <f t="shared" si="193"/>
        <v/>
      </c>
      <c r="S1484" s="65" t="str">
        <f t="shared" si="194"/>
        <v/>
      </c>
    </row>
    <row r="1485" spans="10:19" x14ac:dyDescent="0.2">
      <c r="J1485" s="47">
        <v>1476</v>
      </c>
      <c r="K1485" s="49"/>
      <c r="L1485" s="43">
        <f t="shared" si="187"/>
        <v>14.664211046422876</v>
      </c>
      <c r="M1485" s="44">
        <f t="shared" si="189"/>
        <v>4.6695804411159278E-5</v>
      </c>
      <c r="N1485" s="53">
        <f t="shared" si="188"/>
        <v>2.0381277064007719E-3</v>
      </c>
      <c r="O1485" s="54">
        <f t="shared" si="190"/>
        <v>630</v>
      </c>
      <c r="P1485" s="63" t="str">
        <f t="shared" si="191"/>
        <v/>
      </c>
      <c r="Q1485" s="65" t="str">
        <f t="shared" si="192"/>
        <v/>
      </c>
      <c r="R1485" s="66" t="str">
        <f t="shared" si="193"/>
        <v/>
      </c>
      <c r="S1485" s="65" t="str">
        <f t="shared" si="194"/>
        <v/>
      </c>
    </row>
    <row r="1486" spans="10:19" x14ac:dyDescent="0.2">
      <c r="J1486" s="47">
        <v>1477</v>
      </c>
      <c r="K1486" s="49"/>
      <c r="L1486" s="43">
        <f t="shared" si="187"/>
        <v>14.664257612553099</v>
      </c>
      <c r="M1486" s="44">
        <f t="shared" si="189"/>
        <v>4.643669619292443E-5</v>
      </c>
      <c r="N1486" s="53">
        <f t="shared" si="188"/>
        <v>2.0268176948921024E-3</v>
      </c>
      <c r="O1486" s="54">
        <f t="shared" si="190"/>
        <v>631</v>
      </c>
      <c r="P1486" s="63" t="str">
        <f t="shared" si="191"/>
        <v/>
      </c>
      <c r="Q1486" s="65" t="str">
        <f t="shared" si="192"/>
        <v/>
      </c>
      <c r="R1486" s="66" t="str">
        <f t="shared" si="193"/>
        <v/>
      </c>
      <c r="S1486" s="65" t="str">
        <f t="shared" si="194"/>
        <v/>
      </c>
    </row>
    <row r="1487" spans="10:19" x14ac:dyDescent="0.2">
      <c r="J1487" s="47">
        <v>1478</v>
      </c>
      <c r="K1487" s="49"/>
      <c r="L1487" s="43">
        <f t="shared" si="187"/>
        <v>14.664303920294259</v>
      </c>
      <c r="M1487" s="44">
        <f t="shared" si="189"/>
        <v>4.6179024960443163E-5</v>
      </c>
      <c r="N1487" s="53">
        <f t="shared" si="188"/>
        <v>2.0155704156294973E-3</v>
      </c>
      <c r="O1487" s="54">
        <f t="shared" si="190"/>
        <v>632</v>
      </c>
      <c r="P1487" s="63" t="str">
        <f t="shared" si="191"/>
        <v/>
      </c>
      <c r="Q1487" s="65" t="str">
        <f t="shared" si="192"/>
        <v/>
      </c>
      <c r="R1487" s="66" t="str">
        <f t="shared" si="193"/>
        <v/>
      </c>
      <c r="S1487" s="65" t="str">
        <f t="shared" si="194"/>
        <v/>
      </c>
    </row>
    <row r="1488" spans="10:19" x14ac:dyDescent="0.2">
      <c r="J1488" s="47">
        <v>1479</v>
      </c>
      <c r="K1488" s="49"/>
      <c r="L1488" s="43">
        <f t="shared" si="187"/>
        <v>14.664349971079362</v>
      </c>
      <c r="M1488" s="44">
        <f t="shared" si="189"/>
        <v>4.5922782752851954E-5</v>
      </c>
      <c r="N1488" s="53">
        <f t="shared" si="188"/>
        <v>2.0043855209941341E-3</v>
      </c>
      <c r="O1488" s="54">
        <f t="shared" si="190"/>
        <v>633</v>
      </c>
      <c r="P1488" s="63" t="str">
        <f t="shared" si="191"/>
        <v/>
      </c>
      <c r="Q1488" s="65" t="str">
        <f t="shared" si="192"/>
        <v/>
      </c>
      <c r="R1488" s="66" t="str">
        <f t="shared" si="193"/>
        <v/>
      </c>
      <c r="S1488" s="65" t="str">
        <f t="shared" si="194"/>
        <v/>
      </c>
    </row>
    <row r="1489" spans="10:19" x14ac:dyDescent="0.2">
      <c r="J1489" s="47">
        <v>1480</v>
      </c>
      <c r="K1489" s="49"/>
      <c r="L1489" s="43">
        <f t="shared" si="187"/>
        <v>14.664395766333465</v>
      </c>
      <c r="M1489" s="44">
        <f t="shared" si="189"/>
        <v>4.5667961653296086E-5</v>
      </c>
      <c r="N1489" s="53">
        <f t="shared" si="188"/>
        <v>1.9932626652838792E-3</v>
      </c>
      <c r="O1489" s="54">
        <f t="shared" si="190"/>
        <v>634</v>
      </c>
      <c r="P1489" s="63" t="str">
        <f t="shared" si="191"/>
        <v/>
      </c>
      <c r="Q1489" s="65" t="str">
        <f t="shared" si="192"/>
        <v/>
      </c>
      <c r="R1489" s="66" t="str">
        <f t="shared" si="193"/>
        <v/>
      </c>
      <c r="S1489" s="65" t="str">
        <f t="shared" si="194"/>
        <v/>
      </c>
    </row>
    <row r="1490" spans="10:19" x14ac:dyDescent="0.2">
      <c r="J1490" s="47">
        <v>1481</v>
      </c>
      <c r="K1490" s="49"/>
      <c r="L1490" s="43">
        <f t="shared" si="187"/>
        <v>14.664441307473746</v>
      </c>
      <c r="M1490" s="44">
        <f t="shared" si="189"/>
        <v>4.5414553788687653E-5</v>
      </c>
      <c r="N1490" s="53">
        <f t="shared" si="188"/>
        <v>1.9822015046955244E-3</v>
      </c>
      <c r="O1490" s="54">
        <f t="shared" si="190"/>
        <v>635</v>
      </c>
      <c r="P1490" s="63" t="str">
        <f t="shared" si="191"/>
        <v/>
      </c>
      <c r="Q1490" s="65" t="str">
        <f t="shared" si="192"/>
        <v/>
      </c>
      <c r="R1490" s="66" t="str">
        <f t="shared" si="193"/>
        <v/>
      </c>
      <c r="S1490" s="65" t="str">
        <f t="shared" si="194"/>
        <v/>
      </c>
    </row>
    <row r="1491" spans="10:19" x14ac:dyDescent="0.2">
      <c r="J1491" s="47">
        <v>1482</v>
      </c>
      <c r="K1491" s="49"/>
      <c r="L1491" s="43">
        <f t="shared" si="187"/>
        <v>14.664486595909514</v>
      </c>
      <c r="M1491" s="44">
        <f t="shared" si="189"/>
        <v>4.5162551329464367E-5</v>
      </c>
      <c r="N1491" s="53">
        <f t="shared" si="188"/>
        <v>1.9712016973567614E-3</v>
      </c>
      <c r="O1491" s="54">
        <f t="shared" si="190"/>
        <v>636</v>
      </c>
      <c r="P1491" s="63" t="str">
        <f t="shared" si="191"/>
        <v/>
      </c>
      <c r="Q1491" s="65" t="str">
        <f t="shared" si="192"/>
        <v/>
      </c>
      <c r="R1491" s="66" t="str">
        <f t="shared" si="193"/>
        <v/>
      </c>
      <c r="S1491" s="65" t="str">
        <f t="shared" si="194"/>
        <v/>
      </c>
    </row>
    <row r="1492" spans="10:19" x14ac:dyDescent="0.2">
      <c r="J1492" s="47">
        <v>1483</v>
      </c>
      <c r="K1492" s="49"/>
      <c r="L1492" s="43">
        <f t="shared" si="187"/>
        <v>14.664531633042277</v>
      </c>
      <c r="M1492" s="44">
        <f t="shared" si="189"/>
        <v>4.4911946489349892E-5</v>
      </c>
      <c r="N1492" s="53">
        <f t="shared" si="188"/>
        <v>1.9602629032640095E-3</v>
      </c>
      <c r="O1492" s="54">
        <f t="shared" si="190"/>
        <v>637</v>
      </c>
      <c r="P1492" s="63" t="str">
        <f t="shared" si="191"/>
        <v/>
      </c>
      <c r="Q1492" s="65" t="str">
        <f t="shared" si="192"/>
        <v/>
      </c>
      <c r="R1492" s="66" t="str">
        <f t="shared" si="193"/>
        <v/>
      </c>
      <c r="S1492" s="65" t="str">
        <f t="shared" si="194"/>
        <v/>
      </c>
    </row>
    <row r="1493" spans="10:19" x14ac:dyDescent="0.2">
      <c r="J1493" s="47">
        <v>1484</v>
      </c>
      <c r="K1493" s="49"/>
      <c r="L1493" s="43">
        <f t="shared" si="187"/>
        <v>14.664576420265782</v>
      </c>
      <c r="M1493" s="44">
        <f t="shared" si="189"/>
        <v>4.4662731525115724E-5</v>
      </c>
      <c r="N1493" s="53">
        <f t="shared" si="188"/>
        <v>1.9493847842930734E-3</v>
      </c>
      <c r="O1493" s="54">
        <f t="shared" si="190"/>
        <v>638</v>
      </c>
      <c r="P1493" s="63" t="str">
        <f t="shared" si="191"/>
        <v/>
      </c>
      <c r="Q1493" s="65" t="str">
        <f t="shared" si="192"/>
        <v/>
      </c>
      <c r="R1493" s="66" t="str">
        <f t="shared" si="193"/>
        <v/>
      </c>
      <c r="S1493" s="65" t="str">
        <f t="shared" si="194"/>
        <v/>
      </c>
    </row>
    <row r="1494" spans="10:19" x14ac:dyDescent="0.2">
      <c r="J1494" s="47">
        <v>1485</v>
      </c>
      <c r="K1494" s="49"/>
      <c r="L1494" s="43">
        <f t="shared" si="187"/>
        <v>14.664620958966049</v>
      </c>
      <c r="M1494" s="44">
        <f t="shared" si="189"/>
        <v>4.4414898736344093E-5</v>
      </c>
      <c r="N1494" s="53">
        <f t="shared" si="188"/>
        <v>1.938567004208025E-3</v>
      </c>
      <c r="O1494" s="54">
        <f t="shared" si="190"/>
        <v>639</v>
      </c>
      <c r="P1494" s="63" t="str">
        <f t="shared" si="191"/>
        <v/>
      </c>
      <c r="Q1494" s="65" t="str">
        <f t="shared" si="192"/>
        <v/>
      </c>
      <c r="R1494" s="66" t="str">
        <f t="shared" si="193"/>
        <v/>
      </c>
      <c r="S1494" s="65" t="str">
        <f t="shared" si="194"/>
        <v/>
      </c>
    </row>
    <row r="1495" spans="10:19" x14ac:dyDescent="0.2">
      <c r="J1495" s="47">
        <v>1486</v>
      </c>
      <c r="K1495" s="49"/>
      <c r="L1495" s="43">
        <f t="shared" si="187"/>
        <v>14.664665250521427</v>
      </c>
      <c r="M1495" s="44">
        <f t="shared" si="189"/>
        <v>4.4168440465192458E-5</v>
      </c>
      <c r="N1495" s="53">
        <f t="shared" si="188"/>
        <v>1.9278092286079129E-3</v>
      </c>
      <c r="O1495" s="54">
        <f t="shared" si="190"/>
        <v>640</v>
      </c>
      <c r="P1495" s="63" t="str">
        <f t="shared" si="191"/>
        <v/>
      </c>
      <c r="Q1495" s="65" t="str">
        <f t="shared" si="192"/>
        <v/>
      </c>
      <c r="R1495" s="66" t="str">
        <f t="shared" si="193"/>
        <v/>
      </c>
      <c r="S1495" s="65" t="str">
        <f t="shared" si="194"/>
        <v/>
      </c>
    </row>
    <row r="1496" spans="10:19" x14ac:dyDescent="0.2">
      <c r="J1496" s="47">
        <v>1487</v>
      </c>
      <c r="K1496" s="49"/>
      <c r="L1496" s="43">
        <f t="shared" si="187"/>
        <v>14.664709296302616</v>
      </c>
      <c r="M1496" s="44">
        <f t="shared" si="189"/>
        <v>4.3923349096158678E-5</v>
      </c>
      <c r="N1496" s="53">
        <f t="shared" si="188"/>
        <v>1.9171111249676187E-3</v>
      </c>
      <c r="O1496" s="54">
        <f t="shared" si="190"/>
        <v>641</v>
      </c>
      <c r="P1496" s="63" t="str">
        <f t="shared" si="191"/>
        <v/>
      </c>
      <c r="Q1496" s="65" t="str">
        <f t="shared" si="192"/>
        <v/>
      </c>
      <c r="R1496" s="66" t="str">
        <f t="shared" si="193"/>
        <v/>
      </c>
      <c r="S1496" s="65" t="str">
        <f t="shared" si="194"/>
        <v/>
      </c>
    </row>
    <row r="1497" spans="10:19" x14ac:dyDescent="0.2">
      <c r="J1497" s="47">
        <v>1488</v>
      </c>
      <c r="K1497" s="49"/>
      <c r="L1497" s="43">
        <f t="shared" si="187"/>
        <v>14.66475309767273</v>
      </c>
      <c r="M1497" s="44">
        <f t="shared" si="189"/>
        <v>4.367961705584838E-5</v>
      </c>
      <c r="N1497" s="53">
        <f t="shared" si="188"/>
        <v>1.9064723625863422E-3</v>
      </c>
      <c r="O1497" s="54">
        <f t="shared" si="190"/>
        <v>642</v>
      </c>
      <c r="P1497" s="63" t="str">
        <f t="shared" si="191"/>
        <v/>
      </c>
      <c r="Q1497" s="65" t="str">
        <f t="shared" si="192"/>
        <v/>
      </c>
      <c r="R1497" s="66" t="str">
        <f t="shared" si="193"/>
        <v/>
      </c>
      <c r="S1497" s="65" t="str">
        <f t="shared" si="194"/>
        <v/>
      </c>
    </row>
    <row r="1498" spans="10:19" x14ac:dyDescent="0.2">
      <c r="J1498" s="47">
        <v>1489</v>
      </c>
      <c r="K1498" s="49"/>
      <c r="L1498" s="43">
        <f t="shared" si="187"/>
        <v>14.664796655987324</v>
      </c>
      <c r="M1498" s="44">
        <f t="shared" si="189"/>
        <v>4.3437236812742529E-5</v>
      </c>
      <c r="N1498" s="53">
        <f t="shared" si="188"/>
        <v>1.89589261259826E-3</v>
      </c>
      <c r="O1498" s="54">
        <f t="shared" si="190"/>
        <v>643</v>
      </c>
      <c r="P1498" s="63" t="str">
        <f t="shared" si="191"/>
        <v/>
      </c>
      <c r="Q1498" s="65" t="str">
        <f t="shared" si="192"/>
        <v/>
      </c>
      <c r="R1498" s="66" t="str">
        <f t="shared" si="193"/>
        <v/>
      </c>
      <c r="S1498" s="65" t="str">
        <f t="shared" si="194"/>
        <v/>
      </c>
    </row>
    <row r="1499" spans="10:19" x14ac:dyDescent="0.2">
      <c r="J1499" s="47">
        <v>1490</v>
      </c>
      <c r="K1499" s="49"/>
      <c r="L1499" s="43">
        <f t="shared" si="187"/>
        <v>14.664839972594455</v>
      </c>
      <c r="M1499" s="44">
        <f t="shared" si="189"/>
        <v>4.3196200876967496E-5</v>
      </c>
      <c r="N1499" s="53">
        <f t="shared" si="188"/>
        <v>1.8853715479494326E-3</v>
      </c>
      <c r="O1499" s="54">
        <f t="shared" si="190"/>
        <v>644</v>
      </c>
      <c r="P1499" s="63" t="str">
        <f t="shared" si="191"/>
        <v/>
      </c>
      <c r="Q1499" s="65" t="str">
        <f t="shared" si="192"/>
        <v/>
      </c>
      <c r="R1499" s="66" t="str">
        <f t="shared" si="193"/>
        <v/>
      </c>
      <c r="S1499" s="65" t="str">
        <f t="shared" si="194"/>
        <v/>
      </c>
    </row>
    <row r="1500" spans="10:19" x14ac:dyDescent="0.2">
      <c r="J1500" s="47">
        <v>1491</v>
      </c>
      <c r="K1500" s="49"/>
      <c r="L1500" s="43">
        <f t="shared" si="187"/>
        <v>14.6648830488347</v>
      </c>
      <c r="M1500" s="44">
        <f t="shared" si="189"/>
        <v>4.2956501800065028E-5</v>
      </c>
      <c r="N1500" s="53">
        <f t="shared" si="188"/>
        <v>1.8749088433995809E-3</v>
      </c>
      <c r="O1500" s="54">
        <f t="shared" si="190"/>
        <v>645</v>
      </c>
      <c r="P1500" s="63" t="str">
        <f t="shared" si="191"/>
        <v/>
      </c>
      <c r="Q1500" s="65" t="str">
        <f t="shared" si="192"/>
        <v/>
      </c>
      <c r="R1500" s="66" t="str">
        <f t="shared" si="193"/>
        <v/>
      </c>
      <c r="S1500" s="65" t="str">
        <f t="shared" si="194"/>
        <v/>
      </c>
    </row>
    <row r="1501" spans="10:19" x14ac:dyDescent="0.2">
      <c r="J1501" s="47">
        <v>1492</v>
      </c>
      <c r="K1501" s="49"/>
      <c r="L1501" s="43">
        <f t="shared" si="187"/>
        <v>14.664925886041205</v>
      </c>
      <c r="M1501" s="44">
        <f t="shared" si="189"/>
        <v>4.2718132174764535E-5</v>
      </c>
      <c r="N1501" s="53">
        <f t="shared" si="188"/>
        <v>1.8645041755203096E-3</v>
      </c>
      <c r="O1501" s="54">
        <f t="shared" si="190"/>
        <v>646</v>
      </c>
      <c r="P1501" s="63" t="str">
        <f t="shared" si="191"/>
        <v/>
      </c>
      <c r="Q1501" s="65" t="str">
        <f t="shared" si="192"/>
        <v/>
      </c>
      <c r="R1501" s="66" t="str">
        <f t="shared" si="193"/>
        <v/>
      </c>
      <c r="S1501" s="65" t="str">
        <f t="shared" si="194"/>
        <v/>
      </c>
    </row>
    <row r="1502" spans="10:19" x14ac:dyDescent="0.2">
      <c r="J1502" s="47">
        <v>1493</v>
      </c>
      <c r="K1502" s="49"/>
      <c r="L1502" s="43">
        <f t="shared" si="187"/>
        <v>14.664968485539742</v>
      </c>
      <c r="M1502" s="44">
        <f t="shared" si="189"/>
        <v>4.248108463475642E-5</v>
      </c>
      <c r="N1502" s="53">
        <f t="shared" si="188"/>
        <v>1.8541572226453695E-3</v>
      </c>
      <c r="O1502" s="54">
        <f t="shared" si="190"/>
        <v>647</v>
      </c>
      <c r="P1502" s="63" t="str">
        <f t="shared" si="191"/>
        <v/>
      </c>
      <c r="Q1502" s="65" t="str">
        <f t="shared" si="192"/>
        <v/>
      </c>
      <c r="R1502" s="66" t="str">
        <f t="shared" si="193"/>
        <v/>
      </c>
      <c r="S1502" s="65" t="str">
        <f t="shared" si="194"/>
        <v/>
      </c>
    </row>
    <row r="1503" spans="10:19" x14ac:dyDescent="0.2">
      <c r="J1503" s="47">
        <v>1494</v>
      </c>
      <c r="K1503" s="49"/>
      <c r="L1503" s="43">
        <f t="shared" si="187"/>
        <v>14.665010848648727</v>
      </c>
      <c r="M1503" s="44">
        <f t="shared" si="189"/>
        <v>4.2245351854465959E-5</v>
      </c>
      <c r="N1503" s="53">
        <f t="shared" si="188"/>
        <v>1.8438676649168428E-3</v>
      </c>
      <c r="O1503" s="54">
        <f t="shared" si="190"/>
        <v>648</v>
      </c>
      <c r="P1503" s="63" t="str">
        <f t="shared" si="191"/>
        <v/>
      </c>
      <c r="Q1503" s="65" t="str">
        <f t="shared" si="192"/>
        <v/>
      </c>
      <c r="R1503" s="66" t="str">
        <f t="shared" si="193"/>
        <v/>
      </c>
      <c r="S1503" s="65" t="str">
        <f t="shared" si="194"/>
        <v/>
      </c>
    </row>
    <row r="1504" spans="10:19" x14ac:dyDescent="0.2">
      <c r="J1504" s="47">
        <v>1495</v>
      </c>
      <c r="K1504" s="49"/>
      <c r="L1504" s="43">
        <f t="shared" si="187"/>
        <v>14.665052976679274</v>
      </c>
      <c r="M1504" s="44">
        <f t="shared" si="189"/>
        <v>4.2010926548829502E-5</v>
      </c>
      <c r="N1504" s="53">
        <f t="shared" si="188"/>
        <v>1.8336351842300758E-3</v>
      </c>
      <c r="O1504" s="54">
        <f t="shared" si="190"/>
        <v>649</v>
      </c>
      <c r="P1504" s="63" t="str">
        <f t="shared" si="191"/>
        <v/>
      </c>
      <c r="Q1504" s="65" t="str">
        <f t="shared" si="192"/>
        <v/>
      </c>
      <c r="R1504" s="66" t="str">
        <f t="shared" si="193"/>
        <v/>
      </c>
      <c r="S1504" s="65" t="str">
        <f t="shared" si="194"/>
        <v/>
      </c>
    </row>
    <row r="1505" spans="10:19" x14ac:dyDescent="0.2">
      <c r="J1505" s="47">
        <v>1496</v>
      </c>
      <c r="K1505" s="49"/>
      <c r="L1505" s="43">
        <f t="shared" si="187"/>
        <v>14.665094870935235</v>
      </c>
      <c r="M1505" s="44">
        <f t="shared" si="189"/>
        <v>4.1777801473070762E-5</v>
      </c>
      <c r="N1505" s="53">
        <f t="shared" si="188"/>
        <v>1.8234594642336788E-3</v>
      </c>
      <c r="O1505" s="54">
        <f t="shared" si="190"/>
        <v>650</v>
      </c>
      <c r="P1505" s="63" t="str">
        <f t="shared" si="191"/>
        <v/>
      </c>
      <c r="Q1505" s="65" t="str">
        <f t="shared" si="192"/>
        <v/>
      </c>
      <c r="R1505" s="66" t="str">
        <f t="shared" si="193"/>
        <v/>
      </c>
      <c r="S1505" s="65" t="str">
        <f t="shared" si="194"/>
        <v/>
      </c>
    </row>
    <row r="1506" spans="10:19" x14ac:dyDescent="0.2">
      <c r="J1506" s="47">
        <v>1497</v>
      </c>
      <c r="K1506" s="49"/>
      <c r="L1506" s="43">
        <f t="shared" si="187"/>
        <v>14.66513653271323</v>
      </c>
      <c r="M1506" s="44">
        <f t="shared" si="189"/>
        <v>4.1545969422479387E-5</v>
      </c>
      <c r="N1506" s="53">
        <f t="shared" si="188"/>
        <v>1.8133401903472901E-3</v>
      </c>
      <c r="O1506" s="54">
        <f t="shared" si="190"/>
        <v>651</v>
      </c>
      <c r="P1506" s="63" t="str">
        <f t="shared" si="191"/>
        <v/>
      </c>
      <c r="Q1506" s="65" t="str">
        <f t="shared" si="192"/>
        <v/>
      </c>
      <c r="R1506" s="66" t="str">
        <f t="shared" si="193"/>
        <v/>
      </c>
      <c r="S1506" s="65" t="str">
        <f t="shared" si="194"/>
        <v/>
      </c>
    </row>
    <row r="1507" spans="10:19" x14ac:dyDescent="0.2">
      <c r="J1507" s="47">
        <v>1498</v>
      </c>
      <c r="K1507" s="49"/>
      <c r="L1507" s="43">
        <f t="shared" si="187"/>
        <v>14.665177963302702</v>
      </c>
      <c r="M1507" s="44">
        <f t="shared" si="189"/>
        <v>4.1315423232190139E-5</v>
      </c>
      <c r="N1507" s="53">
        <f t="shared" si="188"/>
        <v>1.8032770497189432E-3</v>
      </c>
      <c r="O1507" s="54">
        <f t="shared" si="190"/>
        <v>652</v>
      </c>
      <c r="P1507" s="63" t="str">
        <f t="shared" si="191"/>
        <v/>
      </c>
      <c r="Q1507" s="65" t="str">
        <f t="shared" si="192"/>
        <v/>
      </c>
      <c r="R1507" s="66" t="str">
        <f t="shared" si="193"/>
        <v/>
      </c>
      <c r="S1507" s="65" t="str">
        <f t="shared" si="194"/>
        <v/>
      </c>
    </row>
    <row r="1508" spans="10:19" x14ac:dyDescent="0.2">
      <c r="J1508" s="47">
        <v>1499</v>
      </c>
      <c r="K1508" s="49"/>
      <c r="L1508" s="43">
        <f t="shared" si="187"/>
        <v>14.665219163985936</v>
      </c>
      <c r="M1508" s="44">
        <f t="shared" si="189"/>
        <v>4.1086155776962801E-5</v>
      </c>
      <c r="N1508" s="53">
        <f t="shared" si="188"/>
        <v>1.7932697312303958E-3</v>
      </c>
      <c r="O1508" s="54">
        <f t="shared" si="190"/>
        <v>653</v>
      </c>
      <c r="P1508" s="63" t="str">
        <f t="shared" si="191"/>
        <v/>
      </c>
      <c r="Q1508" s="65" t="str">
        <f t="shared" si="192"/>
        <v/>
      </c>
      <c r="R1508" s="66" t="str">
        <f t="shared" si="193"/>
        <v/>
      </c>
      <c r="S1508" s="65" t="str">
        <f t="shared" si="194"/>
        <v/>
      </c>
    </row>
    <row r="1509" spans="10:19" x14ac:dyDescent="0.2">
      <c r="J1509" s="47">
        <v>1500</v>
      </c>
      <c r="K1509" s="48">
        <f>B29</f>
        <v>15</v>
      </c>
      <c r="L1509" s="43">
        <f t="shared" si="187"/>
        <v>14.665260136038134</v>
      </c>
      <c r="M1509" s="44">
        <f t="shared" si="189"/>
        <v>4.0858159970964956E-5</v>
      </c>
      <c r="N1509" s="53">
        <f t="shared" si="188"/>
        <v>1.783317925482919E-3</v>
      </c>
      <c r="O1509" s="54">
        <f t="shared" si="190"/>
        <v>654</v>
      </c>
      <c r="P1509" s="63" t="str">
        <f t="shared" si="191"/>
        <v/>
      </c>
      <c r="Q1509" s="65" t="str">
        <f t="shared" si="192"/>
        <v/>
      </c>
      <c r="R1509" s="66" t="str">
        <f t="shared" si="193"/>
        <v/>
      </c>
      <c r="S1509" s="65" t="str">
        <f t="shared" si="194"/>
        <v/>
      </c>
    </row>
    <row r="1510" spans="10:19" x14ac:dyDescent="0.2">
      <c r="J1510" s="47">
        <v>1501</v>
      </c>
      <c r="K1510" s="49"/>
      <c r="L1510" s="43">
        <f t="shared" si="187"/>
        <v>14.665300880727415</v>
      </c>
      <c r="M1510" s="44">
        <f t="shared" si="189"/>
        <v>4.0631428767553828E-5</v>
      </c>
      <c r="N1510" s="53">
        <f t="shared" si="188"/>
        <v>1.7734213247813102E-3</v>
      </c>
      <c r="O1510" s="54">
        <f t="shared" si="190"/>
        <v>655</v>
      </c>
      <c r="P1510" s="63" t="str">
        <f t="shared" si="191"/>
        <v/>
      </c>
      <c r="Q1510" s="65" t="str">
        <f t="shared" si="192"/>
        <v/>
      </c>
      <c r="R1510" s="66" t="str">
        <f t="shared" si="193"/>
        <v/>
      </c>
      <c r="S1510" s="65" t="str">
        <f t="shared" si="194"/>
        <v/>
      </c>
    </row>
    <row r="1511" spans="10:19" x14ac:dyDescent="0.2">
      <c r="J1511" s="47">
        <v>1502</v>
      </c>
      <c r="K1511" s="49"/>
      <c r="L1511" s="43">
        <f t="shared" si="187"/>
        <v>14.665341399314871</v>
      </c>
      <c r="M1511" s="44">
        <f t="shared" si="189"/>
        <v>4.0405955159061108E-5</v>
      </c>
      <c r="N1511" s="53">
        <f t="shared" si="188"/>
        <v>1.7635796231552092E-3</v>
      </c>
      <c r="O1511" s="54">
        <f t="shared" si="190"/>
        <v>656</v>
      </c>
      <c r="P1511" s="63" t="str">
        <f t="shared" si="191"/>
        <v/>
      </c>
      <c r="Q1511" s="65" t="str">
        <f t="shared" si="192"/>
        <v/>
      </c>
      <c r="R1511" s="66" t="str">
        <f t="shared" si="193"/>
        <v/>
      </c>
      <c r="S1511" s="65" t="str">
        <f t="shared" si="194"/>
        <v/>
      </c>
    </row>
    <row r="1512" spans="10:19" x14ac:dyDescent="0.2">
      <c r="J1512" s="47">
        <v>1503</v>
      </c>
      <c r="K1512" s="49"/>
      <c r="L1512" s="43">
        <f t="shared" si="187"/>
        <v>14.665381693054606</v>
      </c>
      <c r="M1512" s="44">
        <f t="shared" si="189"/>
        <v>4.0181732176577634E-5</v>
      </c>
      <c r="N1512" s="53">
        <f t="shared" si="188"/>
        <v>1.7537925163093604E-3</v>
      </c>
      <c r="O1512" s="54">
        <f t="shared" si="190"/>
        <v>657</v>
      </c>
      <c r="P1512" s="63" t="str">
        <f t="shared" si="191"/>
        <v/>
      </c>
      <c r="Q1512" s="65" t="str">
        <f t="shared" si="192"/>
        <v/>
      </c>
      <c r="R1512" s="66" t="str">
        <f t="shared" si="193"/>
        <v/>
      </c>
      <c r="S1512" s="65" t="str">
        <f t="shared" si="194"/>
        <v/>
      </c>
    </row>
    <row r="1513" spans="10:19" x14ac:dyDescent="0.2">
      <c r="J1513" s="47">
        <v>1504</v>
      </c>
      <c r="K1513" s="49"/>
      <c r="L1513" s="43">
        <f t="shared" si="187"/>
        <v>14.665421763193789</v>
      </c>
      <c r="M1513" s="44">
        <f t="shared" si="189"/>
        <v>3.9958752889740392E-5</v>
      </c>
      <c r="N1513" s="53">
        <f t="shared" si="188"/>
        <v>1.7440597016395998E-3</v>
      </c>
      <c r="O1513" s="54">
        <f t="shared" si="190"/>
        <v>658</v>
      </c>
      <c r="P1513" s="63" t="str">
        <f t="shared" si="191"/>
        <v/>
      </c>
      <c r="Q1513" s="65" t="str">
        <f t="shared" si="192"/>
        <v/>
      </c>
      <c r="R1513" s="66" t="str">
        <f t="shared" si="193"/>
        <v/>
      </c>
      <c r="S1513" s="65" t="str">
        <f t="shared" si="194"/>
        <v/>
      </c>
    </row>
    <row r="1514" spans="10:19" x14ac:dyDescent="0.2">
      <c r="J1514" s="47">
        <v>1505</v>
      </c>
      <c r="K1514" s="49"/>
      <c r="L1514" s="43">
        <f t="shared" si="187"/>
        <v>14.665461610972656</v>
      </c>
      <c r="M1514" s="44">
        <f t="shared" si="189"/>
        <v>3.9737010406519568E-5</v>
      </c>
      <c r="N1514" s="53">
        <f t="shared" si="188"/>
        <v>1.7343808782097625E-3</v>
      </c>
      <c r="O1514" s="54">
        <f t="shared" si="190"/>
        <v>659</v>
      </c>
      <c r="P1514" s="63" t="str">
        <f t="shared" si="191"/>
        <v/>
      </c>
      <c r="Q1514" s="65" t="str">
        <f t="shared" si="192"/>
        <v/>
      </c>
      <c r="R1514" s="66" t="str">
        <f t="shared" si="193"/>
        <v/>
      </c>
      <c r="S1514" s="65" t="str">
        <f t="shared" si="194"/>
        <v/>
      </c>
    </row>
    <row r="1515" spans="10:19" x14ac:dyDescent="0.2">
      <c r="J1515" s="47">
        <v>1506</v>
      </c>
      <c r="K1515" s="49"/>
      <c r="L1515" s="43">
        <f t="shared" si="187"/>
        <v>14.665501237624582</v>
      </c>
      <c r="M1515" s="44">
        <f t="shared" si="189"/>
        <v>3.9516497873007543E-5</v>
      </c>
      <c r="N1515" s="53">
        <f t="shared" si="188"/>
        <v>1.7247557467570118E-3</v>
      </c>
      <c r="O1515" s="54">
        <f t="shared" si="190"/>
        <v>660</v>
      </c>
      <c r="P1515" s="63" t="str">
        <f t="shared" si="191"/>
        <v/>
      </c>
      <c r="Q1515" s="65" t="str">
        <f t="shared" si="192"/>
        <v/>
      </c>
      <c r="R1515" s="66" t="str">
        <f t="shared" si="193"/>
        <v/>
      </c>
      <c r="S1515" s="65" t="str">
        <f t="shared" si="194"/>
        <v/>
      </c>
    </row>
    <row r="1516" spans="10:19" x14ac:dyDescent="0.2">
      <c r="J1516" s="47">
        <v>1507</v>
      </c>
      <c r="K1516" s="49"/>
      <c r="L1516" s="43">
        <f t="shared" si="187"/>
        <v>14.665540644376113</v>
      </c>
      <c r="M1516" s="44">
        <f t="shared" si="189"/>
        <v>3.9297208473209067E-5</v>
      </c>
      <c r="N1516" s="53">
        <f t="shared" si="188"/>
        <v>1.7151840096705229E-3</v>
      </c>
      <c r="O1516" s="54">
        <f t="shared" si="190"/>
        <v>661</v>
      </c>
      <c r="P1516" s="63" t="str">
        <f t="shared" si="191"/>
        <v/>
      </c>
      <c r="Q1516" s="65" t="str">
        <f t="shared" si="192"/>
        <v/>
      </c>
      <c r="R1516" s="66" t="str">
        <f t="shared" si="193"/>
        <v/>
      </c>
      <c r="S1516" s="65" t="str">
        <f t="shared" si="194"/>
        <v/>
      </c>
    </row>
    <row r="1517" spans="10:19" x14ac:dyDescent="0.2">
      <c r="J1517" s="47">
        <v>1508</v>
      </c>
      <c r="K1517" s="49"/>
      <c r="L1517" s="43">
        <f t="shared" si="187"/>
        <v>14.665579832446982</v>
      </c>
      <c r="M1517" s="44">
        <f t="shared" si="189"/>
        <v>3.9079135428831747E-5</v>
      </c>
      <c r="N1517" s="53">
        <f t="shared" si="188"/>
        <v>1.7056653709879299E-3</v>
      </c>
      <c r="O1517" s="54">
        <f t="shared" si="190"/>
        <v>662</v>
      </c>
      <c r="P1517" s="63" t="str">
        <f t="shared" si="191"/>
        <v/>
      </c>
      <c r="Q1517" s="65" t="str">
        <f t="shared" si="192"/>
        <v/>
      </c>
      <c r="R1517" s="66" t="str">
        <f t="shared" si="193"/>
        <v/>
      </c>
      <c r="S1517" s="65" t="str">
        <f t="shared" si="194"/>
        <v/>
      </c>
    </row>
    <row r="1518" spans="10:19" x14ac:dyDescent="0.2">
      <c r="J1518" s="47">
        <v>1509</v>
      </c>
      <c r="K1518" s="49"/>
      <c r="L1518" s="43">
        <f t="shared" si="187"/>
        <v>14.665618803050171</v>
      </c>
      <c r="M1518" s="44">
        <f t="shared" si="189"/>
        <v>3.8862271999078874E-5</v>
      </c>
      <c r="N1518" s="53">
        <f t="shared" si="188"/>
        <v>1.6961995363846682E-3</v>
      </c>
      <c r="O1518" s="54">
        <f t="shared" si="190"/>
        <v>663</v>
      </c>
      <c r="P1518" s="63" t="str">
        <f t="shared" si="191"/>
        <v/>
      </c>
      <c r="Q1518" s="65" t="str">
        <f t="shared" si="192"/>
        <v/>
      </c>
      <c r="R1518" s="66" t="str">
        <f t="shared" si="193"/>
        <v/>
      </c>
      <c r="S1518" s="65" t="str">
        <f t="shared" si="194"/>
        <v/>
      </c>
    </row>
    <row r="1519" spans="10:19" x14ac:dyDescent="0.2">
      <c r="J1519" s="47">
        <v>1510</v>
      </c>
      <c r="K1519" s="49"/>
      <c r="L1519" s="43">
        <f t="shared" si="187"/>
        <v>14.665657557391945</v>
      </c>
      <c r="M1519" s="44">
        <f t="shared" si="189"/>
        <v>3.864661148044217E-5</v>
      </c>
      <c r="N1519" s="53">
        <f t="shared" si="188"/>
        <v>1.6867862131597633E-3</v>
      </c>
      <c r="O1519" s="54">
        <f t="shared" si="190"/>
        <v>664</v>
      </c>
      <c r="P1519" s="63" t="str">
        <f t="shared" si="191"/>
        <v/>
      </c>
      <c r="Q1519" s="65" t="str">
        <f t="shared" si="192"/>
        <v/>
      </c>
      <c r="R1519" s="66" t="str">
        <f t="shared" si="193"/>
        <v/>
      </c>
      <c r="S1519" s="65" t="str">
        <f t="shared" si="194"/>
        <v/>
      </c>
    </row>
    <row r="1520" spans="10:19" x14ac:dyDescent="0.2">
      <c r="J1520" s="47">
        <v>1511</v>
      </c>
      <c r="K1520" s="49"/>
      <c r="L1520" s="43">
        <f t="shared" si="187"/>
        <v>14.66569609667188</v>
      </c>
      <c r="M1520" s="44">
        <f t="shared" si="189"/>
        <v>3.8432147206496857E-5</v>
      </c>
      <c r="N1520" s="53">
        <f t="shared" si="188"/>
        <v>1.6774251102358306E-3</v>
      </c>
      <c r="O1520" s="54">
        <f t="shared" si="190"/>
        <v>665</v>
      </c>
      <c r="P1520" s="63" t="str">
        <f t="shared" si="191"/>
        <v/>
      </c>
      <c r="Q1520" s="65" t="str">
        <f t="shared" si="192"/>
        <v/>
      </c>
      <c r="R1520" s="66" t="str">
        <f t="shared" si="193"/>
        <v/>
      </c>
      <c r="S1520" s="65" t="str">
        <f t="shared" si="194"/>
        <v/>
      </c>
    </row>
    <row r="1521" spans="10:19" x14ac:dyDescent="0.2">
      <c r="J1521" s="47">
        <v>1512</v>
      </c>
      <c r="K1521" s="49"/>
      <c r="L1521" s="43">
        <f t="shared" si="187"/>
        <v>14.665734422082901</v>
      </c>
      <c r="M1521" s="44">
        <f t="shared" si="189"/>
        <v>3.8218872547696726E-5</v>
      </c>
      <c r="N1521" s="53">
        <f t="shared" si="188"/>
        <v>1.6681159381466415E-3</v>
      </c>
      <c r="O1521" s="54">
        <f t="shared" si="190"/>
        <v>666</v>
      </c>
      <c r="P1521" s="63" t="str">
        <f t="shared" si="191"/>
        <v/>
      </c>
      <c r="Q1521" s="65" t="str">
        <f t="shared" si="192"/>
        <v/>
      </c>
      <c r="R1521" s="66" t="str">
        <f t="shared" si="193"/>
        <v/>
      </c>
      <c r="S1521" s="65" t="str">
        <f t="shared" si="194"/>
        <v/>
      </c>
    </row>
    <row r="1522" spans="10:19" x14ac:dyDescent="0.2">
      <c r="J1522" s="47">
        <v>1513</v>
      </c>
      <c r="K1522" s="49"/>
      <c r="L1522" s="43">
        <f t="shared" si="187"/>
        <v>14.665772534811316</v>
      </c>
      <c r="M1522" s="44">
        <f t="shared" si="189"/>
        <v>3.8006780911171057E-5</v>
      </c>
      <c r="N1522" s="53">
        <f t="shared" si="188"/>
        <v>1.6588584090388991E-3</v>
      </c>
      <c r="O1522" s="54">
        <f t="shared" si="190"/>
        <v>667</v>
      </c>
      <c r="P1522" s="63" t="str">
        <f t="shared" si="191"/>
        <v/>
      </c>
      <c r="Q1522" s="65" t="str">
        <f t="shared" si="192"/>
        <v/>
      </c>
      <c r="R1522" s="66" t="str">
        <f t="shared" si="193"/>
        <v/>
      </c>
      <c r="S1522" s="65" t="str">
        <f t="shared" si="194"/>
        <v/>
      </c>
    </row>
    <row r="1523" spans="10:19" x14ac:dyDescent="0.2">
      <c r="J1523" s="47">
        <v>1514</v>
      </c>
      <c r="K1523" s="49"/>
      <c r="L1523" s="43">
        <f t="shared" si="187"/>
        <v>14.66581043603688</v>
      </c>
      <c r="M1523" s="44">
        <f t="shared" si="189"/>
        <v>3.7795865740522741E-5</v>
      </c>
      <c r="N1523" s="53">
        <f t="shared" si="188"/>
        <v>1.6496522366296063E-3</v>
      </c>
      <c r="O1523" s="54">
        <f t="shared" si="190"/>
        <v>668</v>
      </c>
      <c r="P1523" s="63" t="str">
        <f t="shared" si="191"/>
        <v/>
      </c>
      <c r="Q1523" s="65" t="str">
        <f t="shared" si="192"/>
        <v/>
      </c>
      <c r="R1523" s="66" t="str">
        <f t="shared" si="193"/>
        <v/>
      </c>
      <c r="S1523" s="65" t="str">
        <f t="shared" si="194"/>
        <v/>
      </c>
    </row>
    <row r="1524" spans="10:19" x14ac:dyDescent="0.2">
      <c r="J1524" s="47">
        <v>1515</v>
      </c>
      <c r="K1524" s="49"/>
      <c r="L1524" s="43">
        <f t="shared" si="187"/>
        <v>14.665848126932778</v>
      </c>
      <c r="M1524" s="44">
        <f t="shared" si="189"/>
        <v>3.7586120515626594E-5</v>
      </c>
      <c r="N1524" s="53">
        <f t="shared" si="188"/>
        <v>1.6404971362504739E-3</v>
      </c>
      <c r="O1524" s="54">
        <f t="shared" si="190"/>
        <v>669</v>
      </c>
      <c r="P1524" s="63" t="str">
        <f t="shared" si="191"/>
        <v/>
      </c>
      <c r="Q1524" s="65" t="str">
        <f t="shared" si="192"/>
        <v/>
      </c>
      <c r="R1524" s="66" t="str">
        <f t="shared" si="193"/>
        <v/>
      </c>
      <c r="S1524" s="65" t="str">
        <f t="shared" si="194"/>
        <v/>
      </c>
    </row>
    <row r="1525" spans="10:19" x14ac:dyDescent="0.2">
      <c r="J1525" s="47">
        <v>1516</v>
      </c>
      <c r="K1525" s="49"/>
      <c r="L1525" s="43">
        <f t="shared" si="187"/>
        <v>14.665885608665729</v>
      </c>
      <c r="M1525" s="44">
        <f t="shared" si="189"/>
        <v>3.7377538752430083E-5</v>
      </c>
      <c r="N1525" s="53">
        <f t="shared" si="188"/>
        <v>1.6313928247644327E-3</v>
      </c>
      <c r="O1525" s="54">
        <f t="shared" si="190"/>
        <v>670</v>
      </c>
      <c r="P1525" s="63" t="str">
        <f t="shared" si="191"/>
        <v/>
      </c>
      <c r="Q1525" s="65" t="str">
        <f t="shared" si="192"/>
        <v/>
      </c>
      <c r="R1525" s="66" t="str">
        <f t="shared" si="193"/>
        <v/>
      </c>
      <c r="S1525" s="65" t="str">
        <f t="shared" si="194"/>
        <v/>
      </c>
    </row>
    <row r="1526" spans="10:19" x14ac:dyDescent="0.2">
      <c r="J1526" s="47">
        <v>1517</v>
      </c>
      <c r="K1526" s="49"/>
      <c r="L1526" s="43">
        <f t="shared" si="187"/>
        <v>14.665922882395957</v>
      </c>
      <c r="M1526" s="44">
        <f t="shared" si="189"/>
        <v>3.717011400275383E-5</v>
      </c>
      <c r="N1526" s="53">
        <f t="shared" si="188"/>
        <v>1.6223390206508981E-3</v>
      </c>
      <c r="O1526" s="54">
        <f t="shared" si="190"/>
        <v>671</v>
      </c>
      <c r="P1526" s="63" t="str">
        <f t="shared" si="191"/>
        <v/>
      </c>
      <c r="Q1526" s="65" t="str">
        <f t="shared" si="192"/>
        <v/>
      </c>
      <c r="R1526" s="66" t="str">
        <f t="shared" si="193"/>
        <v/>
      </c>
      <c r="S1526" s="65" t="str">
        <f t="shared" si="194"/>
        <v/>
      </c>
    </row>
    <row r="1527" spans="10:19" x14ac:dyDescent="0.2">
      <c r="J1527" s="47">
        <v>1518</v>
      </c>
      <c r="K1527" s="49"/>
      <c r="L1527" s="43">
        <f t="shared" si="187"/>
        <v>14.665959949277267</v>
      </c>
      <c r="M1527" s="44">
        <f t="shared" si="189"/>
        <v>3.6963839854094329E-5</v>
      </c>
      <c r="N1527" s="53">
        <f t="shared" si="188"/>
        <v>1.6133354439151759E-3</v>
      </c>
      <c r="O1527" s="54">
        <f t="shared" si="190"/>
        <v>672</v>
      </c>
      <c r="P1527" s="63" t="str">
        <f t="shared" si="191"/>
        <v/>
      </c>
      <c r="Q1527" s="65" t="str">
        <f t="shared" si="192"/>
        <v/>
      </c>
      <c r="R1527" s="66" t="str">
        <f t="shared" si="193"/>
        <v/>
      </c>
      <c r="S1527" s="65" t="str">
        <f t="shared" si="194"/>
        <v/>
      </c>
    </row>
    <row r="1528" spans="10:19" x14ac:dyDescent="0.2">
      <c r="J1528" s="47">
        <v>1519</v>
      </c>
      <c r="K1528" s="49"/>
      <c r="L1528" s="43">
        <f t="shared" si="187"/>
        <v>14.665996810457074</v>
      </c>
      <c r="M1528" s="44">
        <f t="shared" si="189"/>
        <v>3.6758709929426867E-5</v>
      </c>
      <c r="N1528" s="53">
        <f t="shared" si="188"/>
        <v>1.6043818161204371E-3</v>
      </c>
      <c r="O1528" s="54">
        <f t="shared" si="190"/>
        <v>673</v>
      </c>
      <c r="P1528" s="63" t="str">
        <f t="shared" si="191"/>
        <v/>
      </c>
      <c r="Q1528" s="65" t="str">
        <f t="shared" si="192"/>
        <v/>
      </c>
      <c r="R1528" s="66" t="str">
        <f t="shared" si="193"/>
        <v/>
      </c>
      <c r="S1528" s="65" t="str">
        <f t="shared" si="194"/>
        <v/>
      </c>
    </row>
    <row r="1529" spans="10:19" x14ac:dyDescent="0.2">
      <c r="J1529" s="47">
        <v>1520</v>
      </c>
      <c r="K1529" s="49"/>
      <c r="L1529" s="43">
        <f t="shared" si="187"/>
        <v>14.666033467076419</v>
      </c>
      <c r="M1529" s="44">
        <f t="shared" si="189"/>
        <v>3.6554717887010284E-5</v>
      </c>
      <c r="N1529" s="53">
        <f t="shared" si="188"/>
        <v>1.5954778603788355E-3</v>
      </c>
      <c r="O1529" s="54">
        <f t="shared" si="190"/>
        <v>674</v>
      </c>
      <c r="P1529" s="63" t="str">
        <f t="shared" si="191"/>
        <v/>
      </c>
      <c r="Q1529" s="65" t="str">
        <f t="shared" si="192"/>
        <v/>
      </c>
      <c r="R1529" s="66" t="str">
        <f t="shared" si="193"/>
        <v/>
      </c>
      <c r="S1529" s="65" t="str">
        <f t="shared" si="194"/>
        <v/>
      </c>
    </row>
    <row r="1530" spans="10:19" x14ac:dyDescent="0.2">
      <c r="J1530" s="47">
        <v>1521</v>
      </c>
      <c r="K1530" s="49"/>
      <c r="L1530" s="43">
        <f t="shared" si="187"/>
        <v>14.666069920270035</v>
      </c>
      <c r="M1530" s="44">
        <f t="shared" si="189"/>
        <v>3.6351857420191851E-5</v>
      </c>
      <c r="N1530" s="53">
        <f t="shared" si="188"/>
        <v>1.5866233013266395E-3</v>
      </c>
      <c r="O1530" s="54">
        <f t="shared" si="190"/>
        <v>675</v>
      </c>
      <c r="P1530" s="63" t="str">
        <f t="shared" si="191"/>
        <v/>
      </c>
      <c r="Q1530" s="65" t="str">
        <f t="shared" si="192"/>
        <v/>
      </c>
      <c r="R1530" s="66" t="str">
        <f t="shared" si="193"/>
        <v/>
      </c>
      <c r="S1530" s="65" t="str">
        <f t="shared" si="194"/>
        <v/>
      </c>
    </row>
    <row r="1531" spans="10:19" x14ac:dyDescent="0.2">
      <c r="J1531" s="47">
        <v>1522</v>
      </c>
      <c r="K1531" s="49"/>
      <c r="L1531" s="43">
        <f t="shared" si="187"/>
        <v>14.666106171166359</v>
      </c>
      <c r="M1531" s="44">
        <f t="shared" si="189"/>
        <v>3.6150122257214468E-5</v>
      </c>
      <c r="N1531" s="53">
        <f t="shared" si="188"/>
        <v>1.5778178651277841E-3</v>
      </c>
      <c r="O1531" s="54">
        <f t="shared" si="190"/>
        <v>676</v>
      </c>
      <c r="P1531" s="63" t="str">
        <f t="shared" si="191"/>
        <v/>
      </c>
      <c r="Q1531" s="65" t="str">
        <f t="shared" si="192"/>
        <v/>
      </c>
      <c r="R1531" s="66" t="str">
        <f t="shared" si="193"/>
        <v/>
      </c>
      <c r="S1531" s="65" t="str">
        <f t="shared" si="194"/>
        <v/>
      </c>
    </row>
    <row r="1532" spans="10:19" x14ac:dyDescent="0.2">
      <c r="J1532" s="47">
        <v>1523</v>
      </c>
      <c r="K1532" s="49"/>
      <c r="L1532" s="43">
        <f t="shared" si="187"/>
        <v>14.666142220887576</v>
      </c>
      <c r="M1532" s="44">
        <f t="shared" si="189"/>
        <v>3.5949506161023886E-5</v>
      </c>
      <c r="N1532" s="53">
        <f t="shared" si="188"/>
        <v>1.5690612794507786E-3</v>
      </c>
      <c r="O1532" s="54">
        <f t="shared" si="190"/>
        <v>677</v>
      </c>
      <c r="P1532" s="63" t="str">
        <f t="shared" si="191"/>
        <v/>
      </c>
      <c r="Q1532" s="65" t="str">
        <f t="shared" si="192"/>
        <v/>
      </c>
      <c r="R1532" s="66" t="str">
        <f t="shared" si="193"/>
        <v/>
      </c>
      <c r="S1532" s="65" t="str">
        <f t="shared" si="194"/>
        <v/>
      </c>
    </row>
    <row r="1533" spans="10:19" x14ac:dyDescent="0.2">
      <c r="J1533" s="47">
        <v>1524</v>
      </c>
      <c r="K1533" s="49"/>
      <c r="L1533" s="43">
        <f t="shared" si="187"/>
        <v>14.666178070549634</v>
      </c>
      <c r="M1533" s="44">
        <f t="shared" si="189"/>
        <v>3.5750002929077135E-5</v>
      </c>
      <c r="N1533" s="53">
        <f t="shared" si="188"/>
        <v>1.5603532734971282E-3</v>
      </c>
      <c r="O1533" s="54">
        <f t="shared" si="190"/>
        <v>678</v>
      </c>
      <c r="P1533" s="63" t="str">
        <f t="shared" si="191"/>
        <v/>
      </c>
      <c r="Q1533" s="65" t="str">
        <f t="shared" si="192"/>
        <v/>
      </c>
      <c r="R1533" s="66" t="str">
        <f t="shared" si="193"/>
        <v/>
      </c>
      <c r="S1533" s="65" t="str">
        <f t="shared" si="194"/>
        <v/>
      </c>
    </row>
    <row r="1534" spans="10:19" x14ac:dyDescent="0.2">
      <c r="J1534" s="47">
        <v>1525</v>
      </c>
      <c r="K1534" s="49"/>
      <c r="L1534" s="43">
        <f t="shared" si="187"/>
        <v>14.666213721262329</v>
      </c>
      <c r="M1534" s="44">
        <f t="shared" si="189"/>
        <v>3.5551606393152731E-5</v>
      </c>
      <c r="N1534" s="53">
        <f t="shared" si="188"/>
        <v>1.5516935779444907E-3</v>
      </c>
      <c r="O1534" s="54">
        <f t="shared" si="190"/>
        <v>679</v>
      </c>
      <c r="P1534" s="63" t="str">
        <f t="shared" si="191"/>
        <v/>
      </c>
      <c r="Q1534" s="65" t="str">
        <f t="shared" si="192"/>
        <v/>
      </c>
      <c r="R1534" s="66" t="str">
        <f t="shared" si="193"/>
        <v/>
      </c>
      <c r="S1534" s="65" t="str">
        <f t="shared" si="194"/>
        <v/>
      </c>
    </row>
    <row r="1535" spans="10:19" x14ac:dyDescent="0.2">
      <c r="J1535" s="47">
        <v>1526</v>
      </c>
      <c r="K1535" s="49"/>
      <c r="L1535" s="43">
        <f t="shared" si="187"/>
        <v>14.666249174129277</v>
      </c>
      <c r="M1535" s="44">
        <f t="shared" si="189"/>
        <v>3.5354310419160802E-5</v>
      </c>
      <c r="N1535" s="53">
        <f t="shared" si="188"/>
        <v>1.5430819249662164E-3</v>
      </c>
      <c r="O1535" s="54">
        <f t="shared" si="190"/>
        <v>680</v>
      </c>
      <c r="P1535" s="63" t="str">
        <f t="shared" si="191"/>
        <v/>
      </c>
      <c r="Q1535" s="65" t="str">
        <f t="shared" si="192"/>
        <v/>
      </c>
      <c r="R1535" s="66" t="str">
        <f t="shared" si="193"/>
        <v/>
      </c>
      <c r="S1535" s="65" t="str">
        <f t="shared" si="194"/>
        <v/>
      </c>
    </row>
    <row r="1536" spans="10:19" x14ac:dyDescent="0.2">
      <c r="J1536" s="47">
        <v>1527</v>
      </c>
      <c r="K1536" s="49"/>
      <c r="L1536" s="43">
        <f t="shared" si="187"/>
        <v>14.666284430247991</v>
      </c>
      <c r="M1536" s="44">
        <f t="shared" si="189"/>
        <v>3.5158108906955412E-5</v>
      </c>
      <c r="N1536" s="53">
        <f t="shared" si="188"/>
        <v>1.5345180482224663E-3</v>
      </c>
      <c r="O1536" s="54">
        <f t="shared" si="190"/>
        <v>681</v>
      </c>
      <c r="P1536" s="63" t="str">
        <f t="shared" si="191"/>
        <v/>
      </c>
      <c r="Q1536" s="65" t="str">
        <f t="shared" si="192"/>
        <v/>
      </c>
      <c r="R1536" s="66" t="str">
        <f t="shared" si="193"/>
        <v/>
      </c>
      <c r="S1536" s="65" t="str">
        <f t="shared" si="194"/>
        <v/>
      </c>
    </row>
    <row r="1537" spans="10:19" x14ac:dyDescent="0.2">
      <c r="J1537" s="47">
        <v>1528</v>
      </c>
      <c r="K1537" s="49"/>
      <c r="L1537" s="43">
        <f t="shared" si="187"/>
        <v>14.666319490709888</v>
      </c>
      <c r="M1537" s="44">
        <f t="shared" si="189"/>
        <v>3.4962995790146713E-5</v>
      </c>
      <c r="N1537" s="53">
        <f t="shared" si="188"/>
        <v>1.5260016828548828E-3</v>
      </c>
      <c r="O1537" s="54">
        <f t="shared" si="190"/>
        <v>682</v>
      </c>
      <c r="P1537" s="63" t="str">
        <f t="shared" si="191"/>
        <v/>
      </c>
      <c r="Q1537" s="65" t="str">
        <f t="shared" si="192"/>
        <v/>
      </c>
      <c r="R1537" s="66" t="str">
        <f t="shared" si="193"/>
        <v/>
      </c>
      <c r="S1537" s="65" t="str">
        <f t="shared" si="194"/>
        <v/>
      </c>
    </row>
    <row r="1538" spans="10:19" x14ac:dyDescent="0.2">
      <c r="J1538" s="47">
        <v>1529</v>
      </c>
      <c r="K1538" s="49"/>
      <c r="L1538" s="43">
        <f t="shared" si="187"/>
        <v>14.666354356600356</v>
      </c>
      <c r="M1538" s="44">
        <f t="shared" si="189"/>
        <v>3.476896503591546E-5</v>
      </c>
      <c r="N1538" s="53">
        <f t="shared" si="188"/>
        <v>1.517532565451063E-3</v>
      </c>
      <c r="O1538" s="54">
        <f t="shared" si="190"/>
        <v>683</v>
      </c>
      <c r="P1538" s="63" t="str">
        <f t="shared" si="191"/>
        <v/>
      </c>
      <c r="Q1538" s="65" t="str">
        <f t="shared" si="192"/>
        <v/>
      </c>
      <c r="R1538" s="66" t="str">
        <f t="shared" si="193"/>
        <v/>
      </c>
      <c r="S1538" s="65" t="str">
        <f t="shared" si="194"/>
        <v/>
      </c>
    </row>
    <row r="1539" spans="10:19" x14ac:dyDescent="0.2">
      <c r="J1539" s="47">
        <v>1530</v>
      </c>
      <c r="K1539" s="49"/>
      <c r="L1539" s="43">
        <f t="shared" si="187"/>
        <v>14.666389028998749</v>
      </c>
      <c r="M1539" s="44">
        <f t="shared" si="189"/>
        <v>3.4576010644827368E-5</v>
      </c>
      <c r="N1539" s="53">
        <f t="shared" si="188"/>
        <v>1.50911043407298E-3</v>
      </c>
      <c r="O1539" s="54">
        <f t="shared" si="190"/>
        <v>684</v>
      </c>
      <c r="P1539" s="63" t="str">
        <f t="shared" si="191"/>
        <v/>
      </c>
      <c r="Q1539" s="65" t="str">
        <f t="shared" si="192"/>
        <v/>
      </c>
      <c r="R1539" s="66" t="str">
        <f t="shared" si="193"/>
        <v/>
      </c>
      <c r="S1539" s="65" t="str">
        <f t="shared" si="194"/>
        <v/>
      </c>
    </row>
    <row r="1540" spans="10:19" x14ac:dyDescent="0.2">
      <c r="J1540" s="47">
        <v>1531</v>
      </c>
      <c r="K1540" s="49"/>
      <c r="L1540" s="43">
        <f t="shared" si="187"/>
        <v>14.666423508978442</v>
      </c>
      <c r="M1540" s="44">
        <f t="shared" si="189"/>
        <v>3.4384126650648981E-5</v>
      </c>
      <c r="N1540" s="53">
        <f t="shared" si="188"/>
        <v>1.5007350282374432E-3</v>
      </c>
      <c r="O1540" s="54">
        <f t="shared" si="190"/>
        <v>685</v>
      </c>
      <c r="P1540" s="63" t="str">
        <f t="shared" si="191"/>
        <v/>
      </c>
      <c r="Q1540" s="65" t="str">
        <f t="shared" si="192"/>
        <v/>
      </c>
      <c r="R1540" s="66" t="str">
        <f t="shared" si="193"/>
        <v/>
      </c>
      <c r="S1540" s="65" t="str">
        <f t="shared" si="194"/>
        <v/>
      </c>
    </row>
    <row r="1541" spans="10:19" x14ac:dyDescent="0.2">
      <c r="J1541" s="47">
        <v>1532</v>
      </c>
      <c r="K1541" s="49"/>
      <c r="L1541" s="43">
        <f t="shared" si="187"/>
        <v>14.666457797606871</v>
      </c>
      <c r="M1541" s="44">
        <f t="shared" si="189"/>
        <v>3.4193307120164887E-5</v>
      </c>
      <c r="N1541" s="53">
        <f t="shared" si="188"/>
        <v>1.4924060888787949E-3</v>
      </c>
      <c r="O1541" s="54">
        <f t="shared" si="190"/>
        <v>686</v>
      </c>
      <c r="P1541" s="63" t="str">
        <f t="shared" si="191"/>
        <v/>
      </c>
      <c r="Q1541" s="65" t="str">
        <f t="shared" si="192"/>
        <v/>
      </c>
      <c r="R1541" s="66" t="str">
        <f t="shared" si="193"/>
        <v/>
      </c>
      <c r="S1541" s="65" t="str">
        <f t="shared" si="194"/>
        <v/>
      </c>
    </row>
    <row r="1542" spans="10:19" x14ac:dyDescent="0.2">
      <c r="J1542" s="47">
        <v>1533</v>
      </c>
      <c r="K1542" s="49"/>
      <c r="L1542" s="43">
        <f t="shared" si="187"/>
        <v>14.666491895945541</v>
      </c>
      <c r="M1542" s="44">
        <f t="shared" si="189"/>
        <v>3.4003546152995014E-5</v>
      </c>
      <c r="N1542" s="53">
        <f t="shared" si="188"/>
        <v>1.4841233583862135E-3</v>
      </c>
      <c r="O1542" s="54">
        <f t="shared" si="190"/>
        <v>687</v>
      </c>
      <c r="P1542" s="63" t="str">
        <f t="shared" si="191"/>
        <v/>
      </c>
      <c r="Q1542" s="65" t="str">
        <f t="shared" si="192"/>
        <v/>
      </c>
      <c r="R1542" s="66" t="str">
        <f t="shared" si="193"/>
        <v/>
      </c>
      <c r="S1542" s="65" t="str">
        <f t="shared" si="194"/>
        <v/>
      </c>
    </row>
    <row r="1543" spans="10:19" x14ac:dyDescent="0.2">
      <c r="J1543" s="47">
        <v>1534</v>
      </c>
      <c r="K1543" s="49"/>
      <c r="L1543" s="43">
        <f t="shared" si="187"/>
        <v>14.666525805050075</v>
      </c>
      <c r="M1543" s="44">
        <f t="shared" si="189"/>
        <v>3.3814837881414158E-5</v>
      </c>
      <c r="N1543" s="53">
        <f t="shared" si="188"/>
        <v>1.4758865805788446E-3</v>
      </c>
      <c r="O1543" s="54">
        <f t="shared" si="190"/>
        <v>688</v>
      </c>
      <c r="P1543" s="63" t="str">
        <f t="shared" si="191"/>
        <v/>
      </c>
      <c r="Q1543" s="65" t="str">
        <f t="shared" si="192"/>
        <v/>
      </c>
      <c r="R1543" s="66" t="str">
        <f t="shared" si="193"/>
        <v/>
      </c>
      <c r="S1543" s="65" t="str">
        <f t="shared" si="194"/>
        <v/>
      </c>
    </row>
    <row r="1544" spans="10:19" x14ac:dyDescent="0.2">
      <c r="J1544" s="47">
        <v>1535</v>
      </c>
      <c r="K1544" s="49"/>
      <c r="L1544" s="43">
        <f t="shared" si="187"/>
        <v>14.666559525970257</v>
      </c>
      <c r="M1544" s="44">
        <f t="shared" si="189"/>
        <v>3.3627176470171072E-5</v>
      </c>
      <c r="N1544" s="53">
        <f t="shared" si="188"/>
        <v>1.4676955006773795E-3</v>
      </c>
      <c r="O1544" s="54">
        <f t="shared" si="190"/>
        <v>689</v>
      </c>
      <c r="P1544" s="63" t="str">
        <f t="shared" si="191"/>
        <v/>
      </c>
      <c r="Q1544" s="65" t="str">
        <f t="shared" si="192"/>
        <v/>
      </c>
      <c r="R1544" s="66" t="str">
        <f t="shared" si="193"/>
        <v/>
      </c>
      <c r="S1544" s="65" t="str">
        <f t="shared" si="194"/>
        <v/>
      </c>
    </row>
    <row r="1545" spans="10:19" x14ac:dyDescent="0.2">
      <c r="J1545" s="47">
        <v>1536</v>
      </c>
      <c r="K1545" s="49"/>
      <c r="L1545" s="43">
        <f t="shared" ref="L1545:L1608" si="195">$F$39*TANH($F$40*J1545/$F$39)-$F$41</f>
        <v>14.666593059750035</v>
      </c>
      <c r="M1545" s="44">
        <f t="shared" si="189"/>
        <v>3.3440556116310003E-5</v>
      </c>
      <c r="N1545" s="53">
        <f t="shared" ref="N1545:N1608" si="196">(L1595-L1545)</f>
        <v>1.4595498653200423E-3</v>
      </c>
      <c r="O1545" s="54">
        <f t="shared" si="190"/>
        <v>690</v>
      </c>
      <c r="P1545" s="63" t="str">
        <f t="shared" si="191"/>
        <v/>
      </c>
      <c r="Q1545" s="65" t="str">
        <f t="shared" si="192"/>
        <v/>
      </c>
      <c r="R1545" s="66" t="str">
        <f t="shared" si="193"/>
        <v/>
      </c>
      <c r="S1545" s="65" t="str">
        <f t="shared" si="194"/>
        <v/>
      </c>
    </row>
    <row r="1546" spans="10:19" x14ac:dyDescent="0.2">
      <c r="J1546" s="47">
        <v>1537</v>
      </c>
      <c r="K1546" s="49"/>
      <c r="L1546" s="43">
        <f t="shared" si="195"/>
        <v>14.666626407427584</v>
      </c>
      <c r="M1546" s="44">
        <f t="shared" ref="M1546:M1609" si="197">$F$40*(1/COSH($F$40*J1546/$F$39))^2</f>
        <v>3.3254971048992237E-5</v>
      </c>
      <c r="N1546" s="53">
        <f t="shared" si="196"/>
        <v>1.4514494225590369E-3</v>
      </c>
      <c r="O1546" s="54">
        <f t="shared" ref="O1546:O1609" si="198">IF(N1546&lt;=$B$48,1+O1545,0)</f>
        <v>691</v>
      </c>
      <c r="P1546" s="63" t="str">
        <f t="shared" ref="P1546:P1609" si="199">IF(J1546&lt;=$F$43,J1546,"")</f>
        <v/>
      </c>
      <c r="Q1546" s="65" t="str">
        <f t="shared" ref="Q1546:Q1609" si="200">IF(J1546&lt;=$F$43,L1546,"")</f>
        <v/>
      </c>
      <c r="R1546" s="66" t="str">
        <f t="shared" ref="R1546:R1609" si="201">IF(AND(J1546&gt;=$F$43,J1546&lt;=200),J1546,"")</f>
        <v/>
      </c>
      <c r="S1546" s="65" t="str">
        <f t="shared" ref="S1546:S1609" si="202">IF(AND(J1546&gt;=$F$43,J1546&lt;=200),L1546,"")</f>
        <v/>
      </c>
    </row>
    <row r="1547" spans="10:19" x14ac:dyDescent="0.2">
      <c r="J1547" s="47">
        <v>1538</v>
      </c>
      <c r="K1547" s="49"/>
      <c r="L1547" s="43">
        <f t="shared" si="195"/>
        <v>14.666659570035316</v>
      </c>
      <c r="M1547" s="44">
        <f t="shared" si="197"/>
        <v>3.307041552931865E-5</v>
      </c>
      <c r="N1547" s="53">
        <f t="shared" si="196"/>
        <v>1.4433939218214675E-3</v>
      </c>
      <c r="O1547" s="54">
        <f t="shared" si="198"/>
        <v>692</v>
      </c>
      <c r="P1547" s="63" t="str">
        <f t="shared" si="199"/>
        <v/>
      </c>
      <c r="Q1547" s="65" t="str">
        <f t="shared" si="200"/>
        <v/>
      </c>
      <c r="R1547" s="66" t="str">
        <f t="shared" si="201"/>
        <v/>
      </c>
      <c r="S1547" s="65" t="str">
        <f t="shared" si="202"/>
        <v/>
      </c>
    </row>
    <row r="1548" spans="10:19" x14ac:dyDescent="0.2">
      <c r="J1548" s="47">
        <v>1539</v>
      </c>
      <c r="K1548" s="49"/>
      <c r="L1548" s="43">
        <f t="shared" si="195"/>
        <v>14.666692548599922</v>
      </c>
      <c r="M1548" s="44">
        <f t="shared" si="197"/>
        <v>3.2886883850153991E-5</v>
      </c>
      <c r="N1548" s="53">
        <f t="shared" si="196"/>
        <v>1.4353831139342077E-3</v>
      </c>
      <c r="O1548" s="54">
        <f t="shared" si="198"/>
        <v>693</v>
      </c>
      <c r="P1548" s="63" t="str">
        <f t="shared" si="199"/>
        <v/>
      </c>
      <c r="Q1548" s="65" t="str">
        <f t="shared" si="200"/>
        <v/>
      </c>
      <c r="R1548" s="66" t="str">
        <f t="shared" si="201"/>
        <v/>
      </c>
      <c r="S1548" s="65" t="str">
        <f t="shared" si="202"/>
        <v/>
      </c>
    </row>
    <row r="1549" spans="10:19" x14ac:dyDescent="0.2">
      <c r="J1549" s="47">
        <v>1540</v>
      </c>
      <c r="K1549" s="49"/>
      <c r="L1549" s="43">
        <f t="shared" si="195"/>
        <v>14.666725344142405</v>
      </c>
      <c r="M1549" s="44">
        <f t="shared" si="197"/>
        <v>3.2704370335951064E-5</v>
      </c>
      <c r="N1549" s="53">
        <f t="shared" si="196"/>
        <v>1.4274167511025837E-3</v>
      </c>
      <c r="O1549" s="54">
        <f t="shared" si="198"/>
        <v>694</v>
      </c>
      <c r="P1549" s="63" t="str">
        <f t="shared" si="199"/>
        <v/>
      </c>
      <c r="Q1549" s="65" t="str">
        <f t="shared" si="200"/>
        <v/>
      </c>
      <c r="R1549" s="66" t="str">
        <f t="shared" si="201"/>
        <v/>
      </c>
      <c r="S1549" s="65" t="str">
        <f t="shared" si="202"/>
        <v/>
      </c>
    </row>
    <row r="1550" spans="10:19" x14ac:dyDescent="0.2">
      <c r="J1550" s="47">
        <v>1541</v>
      </c>
      <c r="K1550" s="49"/>
      <c r="L1550" s="43">
        <f t="shared" si="195"/>
        <v>14.666757957678099</v>
      </c>
      <c r="M1550" s="44">
        <f t="shared" si="197"/>
        <v>3.2522869342577002E-5</v>
      </c>
      <c r="N1550" s="53">
        <f t="shared" si="196"/>
        <v>1.4194945869068221E-3</v>
      </c>
      <c r="O1550" s="54">
        <f t="shared" si="198"/>
        <v>695</v>
      </c>
      <c r="P1550" s="63" t="str">
        <f t="shared" si="199"/>
        <v/>
      </c>
      <c r="Q1550" s="65" t="str">
        <f t="shared" si="200"/>
        <v/>
      </c>
      <c r="R1550" s="66" t="str">
        <f t="shared" si="201"/>
        <v/>
      </c>
      <c r="S1550" s="65" t="str">
        <f t="shared" si="202"/>
        <v/>
      </c>
    </row>
    <row r="1551" spans="10:19" x14ac:dyDescent="0.2">
      <c r="J1551" s="47">
        <v>1542</v>
      </c>
      <c r="K1551" s="49"/>
      <c r="L1551" s="43">
        <f t="shared" si="195"/>
        <v>14.666790390216725</v>
      </c>
      <c r="M1551" s="44">
        <f t="shared" si="197"/>
        <v>3.2342375257139249E-5</v>
      </c>
      <c r="N1551" s="53">
        <f t="shared" si="196"/>
        <v>1.4116163762771805E-3</v>
      </c>
      <c r="O1551" s="54">
        <f t="shared" si="198"/>
        <v>696</v>
      </c>
      <c r="P1551" s="63" t="str">
        <f t="shared" si="199"/>
        <v/>
      </c>
      <c r="Q1551" s="65" t="str">
        <f t="shared" si="200"/>
        <v/>
      </c>
      <c r="R1551" s="66" t="str">
        <f t="shared" si="201"/>
        <v/>
      </c>
      <c r="S1551" s="65" t="str">
        <f t="shared" si="202"/>
        <v/>
      </c>
    </row>
    <row r="1552" spans="10:19" x14ac:dyDescent="0.2">
      <c r="J1552" s="47">
        <v>1543</v>
      </c>
      <c r="K1552" s="49"/>
      <c r="L1552" s="43">
        <f t="shared" si="195"/>
        <v>14.666822642762387</v>
      </c>
      <c r="M1552" s="44">
        <f t="shared" si="197"/>
        <v>3.2162882497813854E-5</v>
      </c>
      <c r="N1552" s="53">
        <f t="shared" si="196"/>
        <v>1.4037818755259224E-3</v>
      </c>
      <c r="O1552" s="54">
        <f t="shared" si="198"/>
        <v>697</v>
      </c>
      <c r="P1552" s="63" t="str">
        <f t="shared" si="199"/>
        <v/>
      </c>
      <c r="Q1552" s="65" t="str">
        <f t="shared" si="200"/>
        <v/>
      </c>
      <c r="R1552" s="66" t="str">
        <f t="shared" si="201"/>
        <v/>
      </c>
      <c r="S1552" s="65" t="str">
        <f t="shared" si="202"/>
        <v/>
      </c>
    </row>
    <row r="1553" spans="10:19" x14ac:dyDescent="0.2">
      <c r="J1553" s="47">
        <v>1544</v>
      </c>
      <c r="K1553" s="49"/>
      <c r="L1553" s="43">
        <f t="shared" si="195"/>
        <v>14.666854716313644</v>
      </c>
      <c r="M1553" s="44">
        <f t="shared" si="197"/>
        <v>3.1984385513673492E-5</v>
      </c>
      <c r="N1553" s="53">
        <f t="shared" si="196"/>
        <v>1.3959908422851441E-3</v>
      </c>
      <c r="O1553" s="54">
        <f t="shared" si="198"/>
        <v>698</v>
      </c>
      <c r="P1553" s="63" t="str">
        <f t="shared" si="199"/>
        <v/>
      </c>
      <c r="Q1553" s="65" t="str">
        <f t="shared" si="200"/>
        <v/>
      </c>
      <c r="R1553" s="66" t="str">
        <f t="shared" si="201"/>
        <v/>
      </c>
      <c r="S1553" s="65" t="str">
        <f t="shared" si="202"/>
        <v/>
      </c>
    </row>
    <row r="1554" spans="10:19" x14ac:dyDescent="0.2">
      <c r="J1554" s="47">
        <v>1545</v>
      </c>
      <c r="K1554" s="49"/>
      <c r="L1554" s="43">
        <f t="shared" si="195"/>
        <v>14.666886611863504</v>
      </c>
      <c r="M1554" s="44">
        <f t="shared" si="197"/>
        <v>3.1806878784517289E-5</v>
      </c>
      <c r="N1554" s="53">
        <f t="shared" si="196"/>
        <v>1.388243035549408E-3</v>
      </c>
      <c r="O1554" s="54">
        <f t="shared" si="198"/>
        <v>699</v>
      </c>
      <c r="P1554" s="63" t="str">
        <f t="shared" si="199"/>
        <v/>
      </c>
      <c r="Q1554" s="65" t="str">
        <f t="shared" si="200"/>
        <v/>
      </c>
      <c r="R1554" s="66" t="str">
        <f t="shared" si="201"/>
        <v/>
      </c>
      <c r="S1554" s="65" t="str">
        <f t="shared" si="202"/>
        <v/>
      </c>
    </row>
    <row r="1555" spans="10:19" x14ac:dyDescent="0.2">
      <c r="J1555" s="47">
        <v>1546</v>
      </c>
      <c r="K1555" s="49"/>
      <c r="L1555" s="43">
        <f t="shared" si="195"/>
        <v>14.666918330399469</v>
      </c>
      <c r="M1555" s="44">
        <f t="shared" si="197"/>
        <v>3.1630356820701086E-5</v>
      </c>
      <c r="N1555" s="53">
        <f t="shared" si="196"/>
        <v>1.38053821564732E-3</v>
      </c>
      <c r="O1555" s="54">
        <f t="shared" si="198"/>
        <v>700</v>
      </c>
      <c r="P1555" s="63" t="str">
        <f t="shared" si="199"/>
        <v/>
      </c>
      <c r="Q1555" s="65" t="str">
        <f t="shared" si="200"/>
        <v/>
      </c>
      <c r="R1555" s="66" t="str">
        <f t="shared" si="201"/>
        <v/>
      </c>
      <c r="S1555" s="65" t="str">
        <f t="shared" si="202"/>
        <v/>
      </c>
    </row>
    <row r="1556" spans="10:19" x14ac:dyDescent="0.2">
      <c r="J1556" s="47">
        <v>1547</v>
      </c>
      <c r="K1556" s="49"/>
      <c r="L1556" s="43">
        <f t="shared" si="195"/>
        <v>14.666949872903578</v>
      </c>
      <c r="M1556" s="44">
        <f t="shared" si="197"/>
        <v>3.1454814162968733E-5</v>
      </c>
      <c r="N1556" s="53">
        <f t="shared" si="196"/>
        <v>1.3728761442308723E-3</v>
      </c>
      <c r="O1556" s="54">
        <f t="shared" si="198"/>
        <v>701</v>
      </c>
      <c r="P1556" s="63" t="str">
        <f t="shared" si="199"/>
        <v/>
      </c>
      <c r="Q1556" s="65" t="str">
        <f t="shared" si="200"/>
        <v/>
      </c>
      <c r="R1556" s="66" t="str">
        <f t="shared" si="201"/>
        <v/>
      </c>
      <c r="S1556" s="65" t="str">
        <f t="shared" si="202"/>
        <v/>
      </c>
    </row>
    <row r="1557" spans="10:19" x14ac:dyDescent="0.2">
      <c r="J1557" s="47">
        <v>1548</v>
      </c>
      <c r="K1557" s="49"/>
      <c r="L1557" s="43">
        <f t="shared" si="195"/>
        <v>14.66698124035242</v>
      </c>
      <c r="M1557" s="44">
        <f t="shared" si="197"/>
        <v>3.128024538228462E-5</v>
      </c>
      <c r="N1557" s="53">
        <f t="shared" si="196"/>
        <v>1.3652565842630082E-3</v>
      </c>
      <c r="O1557" s="54">
        <f t="shared" si="198"/>
        <v>702</v>
      </c>
      <c r="P1557" s="63" t="str">
        <f t="shared" si="199"/>
        <v/>
      </c>
      <c r="Q1557" s="65" t="str">
        <f t="shared" si="200"/>
        <v/>
      </c>
      <c r="R1557" s="66" t="str">
        <f t="shared" si="201"/>
        <v/>
      </c>
      <c r="S1557" s="65" t="str">
        <f t="shared" si="202"/>
        <v/>
      </c>
    </row>
    <row r="1558" spans="10:19" x14ac:dyDescent="0.2">
      <c r="J1558" s="47">
        <v>1549</v>
      </c>
      <c r="K1558" s="49"/>
      <c r="L1558" s="43">
        <f t="shared" si="195"/>
        <v>14.667012433717167</v>
      </c>
      <c r="M1558" s="44">
        <f t="shared" si="197"/>
        <v>3.1106645079666567E-5</v>
      </c>
      <c r="N1558" s="53">
        <f t="shared" si="196"/>
        <v>1.3576793000318332E-3</v>
      </c>
      <c r="O1558" s="54">
        <f t="shared" si="198"/>
        <v>703</v>
      </c>
      <c r="P1558" s="63" t="str">
        <f t="shared" si="199"/>
        <v/>
      </c>
      <c r="Q1558" s="65" t="str">
        <f t="shared" si="200"/>
        <v/>
      </c>
      <c r="R1558" s="66" t="str">
        <f t="shared" si="201"/>
        <v/>
      </c>
      <c r="S1558" s="65" t="str">
        <f t="shared" si="202"/>
        <v/>
      </c>
    </row>
    <row r="1559" spans="10:19" x14ac:dyDescent="0.2">
      <c r="J1559" s="47">
        <v>1550</v>
      </c>
      <c r="K1559" s="49"/>
      <c r="L1559" s="43">
        <f t="shared" si="195"/>
        <v>14.667043453963617</v>
      </c>
      <c r="M1559" s="44">
        <f t="shared" si="197"/>
        <v>3.0934007886020164E-5</v>
      </c>
      <c r="N1559" s="53">
        <f t="shared" si="196"/>
        <v>1.3501440571186407E-3</v>
      </c>
      <c r="O1559" s="54">
        <f t="shared" si="198"/>
        <v>704</v>
      </c>
      <c r="P1559" s="63" t="str">
        <f t="shared" si="199"/>
        <v/>
      </c>
      <c r="Q1559" s="65" t="str">
        <f t="shared" si="200"/>
        <v/>
      </c>
      <c r="R1559" s="66" t="str">
        <f t="shared" si="201"/>
        <v/>
      </c>
      <c r="S1559" s="65" t="str">
        <f t="shared" si="202"/>
        <v/>
      </c>
    </row>
    <row r="1560" spans="10:19" x14ac:dyDescent="0.2">
      <c r="J1560" s="47">
        <v>1551</v>
      </c>
      <c r="K1560" s="49"/>
      <c r="L1560" s="43">
        <f t="shared" si="195"/>
        <v>14.667074302052196</v>
      </c>
      <c r="M1560" s="44">
        <f t="shared" si="197"/>
        <v>3.0762328461973652E-5</v>
      </c>
      <c r="N1560" s="53">
        <f t="shared" si="196"/>
        <v>1.3426506224227808E-3</v>
      </c>
      <c r="O1560" s="54">
        <f t="shared" si="198"/>
        <v>705</v>
      </c>
      <c r="P1560" s="63" t="str">
        <f t="shared" si="199"/>
        <v/>
      </c>
      <c r="Q1560" s="65" t="str">
        <f t="shared" si="200"/>
        <v/>
      </c>
      <c r="R1560" s="66" t="str">
        <f t="shared" si="201"/>
        <v/>
      </c>
      <c r="S1560" s="65" t="str">
        <f t="shared" si="202"/>
        <v/>
      </c>
    </row>
    <row r="1561" spans="10:19" x14ac:dyDescent="0.2">
      <c r="J1561" s="47">
        <v>1552</v>
      </c>
      <c r="K1561" s="49"/>
      <c r="L1561" s="43">
        <f t="shared" si="195"/>
        <v>14.667104978938026</v>
      </c>
      <c r="M1561" s="44">
        <f t="shared" si="197"/>
        <v>3.0591601497714029E-5</v>
      </c>
      <c r="N1561" s="53">
        <f t="shared" si="196"/>
        <v>1.3351987641136986E-3</v>
      </c>
      <c r="O1561" s="54">
        <f t="shared" si="198"/>
        <v>706</v>
      </c>
      <c r="P1561" s="63" t="str">
        <f t="shared" si="199"/>
        <v/>
      </c>
      <c r="Q1561" s="65" t="str">
        <f t="shared" si="200"/>
        <v/>
      </c>
      <c r="R1561" s="66" t="str">
        <f t="shared" si="201"/>
        <v/>
      </c>
      <c r="S1561" s="65" t="str">
        <f t="shared" si="202"/>
        <v/>
      </c>
    </row>
    <row r="1562" spans="10:19" x14ac:dyDescent="0.2">
      <c r="J1562" s="47">
        <v>1553</v>
      </c>
      <c r="K1562" s="49"/>
      <c r="L1562" s="43">
        <f t="shared" si="195"/>
        <v>14.667135485570915</v>
      </c>
      <c r="M1562" s="44">
        <f t="shared" si="197"/>
        <v>3.0421821712823797E-5</v>
      </c>
      <c r="N1562" s="53">
        <f t="shared" si="196"/>
        <v>1.3277882516593564E-3</v>
      </c>
      <c r="O1562" s="54">
        <f t="shared" si="198"/>
        <v>707</v>
      </c>
      <c r="P1562" s="63" t="str">
        <f t="shared" si="199"/>
        <v/>
      </c>
      <c r="Q1562" s="65" t="str">
        <f t="shared" si="200"/>
        <v/>
      </c>
      <c r="R1562" s="66" t="str">
        <f t="shared" si="201"/>
        <v/>
      </c>
      <c r="S1562" s="65" t="str">
        <f t="shared" si="202"/>
        <v/>
      </c>
    </row>
    <row r="1563" spans="10:19" x14ac:dyDescent="0.2">
      <c r="J1563" s="47">
        <v>1554</v>
      </c>
      <c r="K1563" s="49"/>
      <c r="L1563" s="43">
        <f t="shared" si="195"/>
        <v>14.667165822895429</v>
      </c>
      <c r="M1563" s="44">
        <f t="shared" si="197"/>
        <v>3.0252983856118521E-5</v>
      </c>
      <c r="N1563" s="53">
        <f t="shared" si="196"/>
        <v>1.3204188557836005E-3</v>
      </c>
      <c r="O1563" s="54">
        <f t="shared" si="198"/>
        <v>708</v>
      </c>
      <c r="P1563" s="63" t="str">
        <f t="shared" si="199"/>
        <v/>
      </c>
      <c r="Q1563" s="65" t="str">
        <f t="shared" si="200"/>
        <v/>
      </c>
      <c r="R1563" s="66" t="str">
        <f t="shared" si="201"/>
        <v/>
      </c>
      <c r="S1563" s="65" t="str">
        <f t="shared" si="202"/>
        <v/>
      </c>
    </row>
    <row r="1564" spans="10:19" x14ac:dyDescent="0.2">
      <c r="J1564" s="47">
        <v>1555</v>
      </c>
      <c r="K1564" s="49"/>
      <c r="L1564" s="43">
        <f t="shared" si="195"/>
        <v>14.667195991850866</v>
      </c>
      <c r="M1564" s="44">
        <f t="shared" si="197"/>
        <v>3.0085082705485778E-5</v>
      </c>
      <c r="N1564" s="53">
        <f t="shared" si="196"/>
        <v>1.3130903485141232E-3</v>
      </c>
      <c r="O1564" s="54">
        <f t="shared" si="198"/>
        <v>709</v>
      </c>
      <c r="P1564" s="63" t="str">
        <f t="shared" si="199"/>
        <v/>
      </c>
      <c r="Q1564" s="65" t="str">
        <f t="shared" si="200"/>
        <v/>
      </c>
      <c r="R1564" s="66" t="str">
        <f t="shared" si="201"/>
        <v/>
      </c>
      <c r="S1564" s="65" t="str">
        <f t="shared" si="202"/>
        <v/>
      </c>
    </row>
    <row r="1565" spans="10:19" x14ac:dyDescent="0.2">
      <c r="J1565" s="47">
        <v>1556</v>
      </c>
      <c r="K1565" s="49"/>
      <c r="L1565" s="43">
        <f t="shared" si="195"/>
        <v>14.667225993371339</v>
      </c>
      <c r="M1565" s="44">
        <f t="shared" si="197"/>
        <v>2.9918113067724322E-5</v>
      </c>
      <c r="N1565" s="53">
        <f t="shared" si="196"/>
        <v>1.3058025031185139E-3</v>
      </c>
      <c r="O1565" s="54">
        <f t="shared" si="198"/>
        <v>710</v>
      </c>
      <c r="P1565" s="63" t="str">
        <f t="shared" si="199"/>
        <v/>
      </c>
      <c r="Q1565" s="65" t="str">
        <f t="shared" si="200"/>
        <v/>
      </c>
      <c r="R1565" s="66" t="str">
        <f t="shared" si="201"/>
        <v/>
      </c>
      <c r="S1565" s="65" t="str">
        <f t="shared" si="202"/>
        <v/>
      </c>
    </row>
    <row r="1566" spans="10:19" x14ac:dyDescent="0.2">
      <c r="J1566" s="47">
        <v>1557</v>
      </c>
      <c r="K1566" s="49"/>
      <c r="L1566" s="43">
        <f t="shared" si="195"/>
        <v>14.667255828385784</v>
      </c>
      <c r="M1566" s="44">
        <f t="shared" si="197"/>
        <v>2.9752069778384702E-5</v>
      </c>
      <c r="N1566" s="53">
        <f t="shared" si="196"/>
        <v>1.2985550941024826E-3</v>
      </c>
      <c r="O1566" s="54">
        <f t="shared" si="198"/>
        <v>711</v>
      </c>
      <c r="P1566" s="63" t="str">
        <f t="shared" si="199"/>
        <v/>
      </c>
      <c r="Q1566" s="65" t="str">
        <f t="shared" si="200"/>
        <v/>
      </c>
      <c r="R1566" s="66" t="str">
        <f t="shared" si="201"/>
        <v/>
      </c>
      <c r="S1566" s="65" t="str">
        <f t="shared" si="202"/>
        <v/>
      </c>
    </row>
    <row r="1567" spans="10:19" x14ac:dyDescent="0.2">
      <c r="J1567" s="47">
        <v>1558</v>
      </c>
      <c r="K1567" s="49"/>
      <c r="L1567" s="43">
        <f t="shared" si="195"/>
        <v>14.66728549781797</v>
      </c>
      <c r="M1567" s="44">
        <f t="shared" si="197"/>
        <v>2.9586947701610399E-5</v>
      </c>
      <c r="N1567" s="53">
        <f t="shared" si="196"/>
        <v>1.2913478972613746E-3</v>
      </c>
      <c r="O1567" s="54">
        <f t="shared" si="198"/>
        <v>712</v>
      </c>
      <c r="P1567" s="63" t="str">
        <f t="shared" si="199"/>
        <v/>
      </c>
      <c r="Q1567" s="65" t="str">
        <f t="shared" si="200"/>
        <v/>
      </c>
      <c r="R1567" s="66" t="str">
        <f t="shared" si="201"/>
        <v/>
      </c>
      <c r="S1567" s="65" t="str">
        <f t="shared" si="202"/>
        <v/>
      </c>
    </row>
    <row r="1568" spans="10:19" x14ac:dyDescent="0.2">
      <c r="J1568" s="47">
        <v>1559</v>
      </c>
      <c r="K1568" s="49"/>
      <c r="L1568" s="43">
        <f t="shared" si="195"/>
        <v>14.667315002586555</v>
      </c>
      <c r="M1568" s="44">
        <f t="shared" si="197"/>
        <v>2.9422741729980137E-5</v>
      </c>
      <c r="N1568" s="53">
        <f t="shared" si="196"/>
        <v>1.2841806896126684E-3</v>
      </c>
      <c r="O1568" s="54">
        <f t="shared" si="198"/>
        <v>713</v>
      </c>
      <c r="P1568" s="63" t="str">
        <f t="shared" si="199"/>
        <v/>
      </c>
      <c r="Q1568" s="65" t="str">
        <f t="shared" si="200"/>
        <v/>
      </c>
      <c r="R1568" s="66" t="str">
        <f t="shared" si="201"/>
        <v/>
      </c>
      <c r="S1568" s="65" t="str">
        <f t="shared" si="202"/>
        <v/>
      </c>
    </row>
    <row r="1569" spans="10:19" x14ac:dyDescent="0.2">
      <c r="J1569" s="47">
        <v>1560</v>
      </c>
      <c r="K1569" s="49"/>
      <c r="L1569" s="43">
        <f t="shared" si="195"/>
        <v>14.667344343605105</v>
      </c>
      <c r="M1569" s="44">
        <f t="shared" si="197"/>
        <v>2.9259446784350567E-5</v>
      </c>
      <c r="N1569" s="53">
        <f t="shared" si="196"/>
        <v>1.2770532493942E-3</v>
      </c>
      <c r="O1569" s="54">
        <f t="shared" si="198"/>
        <v>714</v>
      </c>
      <c r="P1569" s="63" t="str">
        <f t="shared" si="199"/>
        <v/>
      </c>
      <c r="Q1569" s="65" t="str">
        <f t="shared" si="200"/>
        <v/>
      </c>
      <c r="R1569" s="66" t="str">
        <f t="shared" si="201"/>
        <v/>
      </c>
      <c r="S1569" s="65" t="str">
        <f t="shared" si="202"/>
        <v/>
      </c>
    </row>
    <row r="1570" spans="10:19" x14ac:dyDescent="0.2">
      <c r="J1570" s="47">
        <v>1561</v>
      </c>
      <c r="K1570" s="49"/>
      <c r="L1570" s="43">
        <f t="shared" si="195"/>
        <v>14.667373521782116</v>
      </c>
      <c r="M1570" s="44">
        <f t="shared" si="197"/>
        <v>2.9097057813700458E-5</v>
      </c>
      <c r="N1570" s="53">
        <f t="shared" si="196"/>
        <v>1.2699653560979129E-3</v>
      </c>
      <c r="O1570" s="54">
        <f t="shared" si="198"/>
        <v>715</v>
      </c>
      <c r="P1570" s="63" t="str">
        <f t="shared" si="199"/>
        <v/>
      </c>
      <c r="Q1570" s="65" t="str">
        <f t="shared" si="200"/>
        <v/>
      </c>
      <c r="R1570" s="66" t="str">
        <f t="shared" si="201"/>
        <v/>
      </c>
      <c r="S1570" s="65" t="str">
        <f t="shared" si="202"/>
        <v/>
      </c>
    </row>
    <row r="1571" spans="10:19" x14ac:dyDescent="0.2">
      <c r="J1571" s="47">
        <v>1562</v>
      </c>
      <c r="K1571" s="49"/>
      <c r="L1571" s="43">
        <f t="shared" si="195"/>
        <v>14.667402538021047</v>
      </c>
      <c r="M1571" s="44">
        <f t="shared" si="197"/>
        <v>2.8935569794975268E-5</v>
      </c>
      <c r="N1571" s="53">
        <f t="shared" si="196"/>
        <v>1.2629167904290028E-3</v>
      </c>
      <c r="O1571" s="54">
        <f t="shared" si="198"/>
        <v>716</v>
      </c>
      <c r="P1571" s="63" t="str">
        <f t="shared" si="199"/>
        <v/>
      </c>
      <c r="Q1571" s="65" t="str">
        <f t="shared" si="200"/>
        <v/>
      </c>
      <c r="R1571" s="66" t="str">
        <f t="shared" si="201"/>
        <v/>
      </c>
      <c r="S1571" s="65" t="str">
        <f t="shared" si="202"/>
        <v/>
      </c>
    </row>
    <row r="1572" spans="10:19" x14ac:dyDescent="0.2">
      <c r="J1572" s="47">
        <v>1563</v>
      </c>
      <c r="K1572" s="49"/>
      <c r="L1572" s="43">
        <f t="shared" si="195"/>
        <v>14.667431393220355</v>
      </c>
      <c r="M1572" s="44">
        <f t="shared" si="197"/>
        <v>2.87749777329326E-5</v>
      </c>
      <c r="N1572" s="53">
        <f t="shared" si="196"/>
        <v>1.2559073342899296E-3</v>
      </c>
      <c r="O1572" s="54">
        <f t="shared" si="198"/>
        <v>717</v>
      </c>
      <c r="P1572" s="63" t="str">
        <f t="shared" si="199"/>
        <v/>
      </c>
      <c r="Q1572" s="65" t="str">
        <f t="shared" si="200"/>
        <v/>
      </c>
      <c r="R1572" s="66" t="str">
        <f t="shared" si="201"/>
        <v/>
      </c>
      <c r="S1572" s="65" t="str">
        <f t="shared" si="202"/>
        <v/>
      </c>
    </row>
    <row r="1573" spans="10:19" x14ac:dyDescent="0.2">
      <c r="J1573" s="47">
        <v>1564</v>
      </c>
      <c r="K1573" s="49"/>
      <c r="L1573" s="43">
        <f t="shared" si="195"/>
        <v>14.66746008827351</v>
      </c>
      <c r="M1573" s="44">
        <f t="shared" si="197"/>
        <v>2.8615276659988938E-5</v>
      </c>
      <c r="N1573" s="53">
        <f t="shared" si="196"/>
        <v>1.2489367708088395E-3</v>
      </c>
      <c r="O1573" s="54">
        <f t="shared" si="198"/>
        <v>718</v>
      </c>
      <c r="P1573" s="63" t="str">
        <f t="shared" si="199"/>
        <v/>
      </c>
      <c r="Q1573" s="65" t="str">
        <f t="shared" si="200"/>
        <v/>
      </c>
      <c r="R1573" s="66" t="str">
        <f t="shared" si="201"/>
        <v/>
      </c>
      <c r="S1573" s="65" t="str">
        <f t="shared" si="202"/>
        <v/>
      </c>
    </row>
    <row r="1574" spans="10:19" x14ac:dyDescent="0.2">
      <c r="J1574" s="47">
        <v>1565</v>
      </c>
      <c r="K1574" s="49"/>
      <c r="L1574" s="43">
        <f t="shared" si="195"/>
        <v>14.667488624069028</v>
      </c>
      <c r="M1574" s="44">
        <f t="shared" si="197"/>
        <v>2.8456461636066413E-5</v>
      </c>
      <c r="N1574" s="53">
        <f t="shared" si="196"/>
        <v>1.2420048843164722E-3</v>
      </c>
      <c r="O1574" s="54">
        <f t="shared" si="198"/>
        <v>719</v>
      </c>
      <c r="P1574" s="63" t="str">
        <f t="shared" si="199"/>
        <v/>
      </c>
      <c r="Q1574" s="65" t="str">
        <f t="shared" si="200"/>
        <v/>
      </c>
      <c r="R1574" s="66" t="str">
        <f t="shared" si="201"/>
        <v/>
      </c>
      <c r="S1574" s="65" t="str">
        <f t="shared" si="202"/>
        <v/>
      </c>
    </row>
    <row r="1575" spans="10:19" x14ac:dyDescent="0.2">
      <c r="J1575" s="47">
        <v>1566</v>
      </c>
      <c r="K1575" s="49"/>
      <c r="L1575" s="43">
        <f t="shared" si="195"/>
        <v>14.667517001490493</v>
      </c>
      <c r="M1575" s="44">
        <f t="shared" si="197"/>
        <v>2.8298527748441508E-5</v>
      </c>
      <c r="N1575" s="53">
        <f t="shared" si="196"/>
        <v>1.2351114603372793E-3</v>
      </c>
      <c r="O1575" s="54">
        <f t="shared" si="198"/>
        <v>720</v>
      </c>
      <c r="P1575" s="63" t="str">
        <f t="shared" si="199"/>
        <v/>
      </c>
      <c r="Q1575" s="65" t="str">
        <f t="shared" si="200"/>
        <v/>
      </c>
      <c r="R1575" s="66" t="str">
        <f t="shared" si="201"/>
        <v/>
      </c>
      <c r="S1575" s="65" t="str">
        <f t="shared" si="202"/>
        <v/>
      </c>
    </row>
    <row r="1576" spans="10:19" x14ac:dyDescent="0.2">
      <c r="J1576" s="47">
        <v>1567</v>
      </c>
      <c r="K1576" s="49"/>
      <c r="L1576" s="43">
        <f t="shared" si="195"/>
        <v>14.667545221416608</v>
      </c>
      <c r="M1576" s="44">
        <f t="shared" si="197"/>
        <v>2.8141470111593497E-5</v>
      </c>
      <c r="N1576" s="53">
        <f t="shared" si="196"/>
        <v>1.2282562855627788E-3</v>
      </c>
      <c r="O1576" s="54">
        <f t="shared" si="198"/>
        <v>721</v>
      </c>
      <c r="P1576" s="63" t="str">
        <f t="shared" si="199"/>
        <v/>
      </c>
      <c r="Q1576" s="65" t="str">
        <f t="shared" si="200"/>
        <v/>
      </c>
      <c r="R1576" s="66" t="str">
        <f t="shared" si="201"/>
        <v/>
      </c>
      <c r="S1576" s="65" t="str">
        <f t="shared" si="202"/>
        <v/>
      </c>
    </row>
    <row r="1577" spans="10:19" x14ac:dyDescent="0.2">
      <c r="J1577" s="47">
        <v>1568</v>
      </c>
      <c r="K1577" s="49"/>
      <c r="L1577" s="43">
        <f t="shared" si="195"/>
        <v>14.667573284721183</v>
      </c>
      <c r="M1577" s="44">
        <f t="shared" si="197"/>
        <v>2.798528386705451E-5</v>
      </c>
      <c r="N1577" s="53">
        <f t="shared" si="196"/>
        <v>1.2214391478924114E-3</v>
      </c>
      <c r="O1577" s="54">
        <f t="shared" si="198"/>
        <v>722</v>
      </c>
      <c r="P1577" s="63" t="str">
        <f t="shared" si="199"/>
        <v/>
      </c>
      <c r="Q1577" s="65" t="str">
        <f t="shared" si="200"/>
        <v/>
      </c>
      <c r="R1577" s="66" t="str">
        <f t="shared" si="201"/>
        <v/>
      </c>
      <c r="S1577" s="65" t="str">
        <f t="shared" si="202"/>
        <v/>
      </c>
    </row>
    <row r="1578" spans="10:19" x14ac:dyDescent="0.2">
      <c r="J1578" s="47">
        <v>1569</v>
      </c>
      <c r="K1578" s="49"/>
      <c r="L1578" s="43">
        <f t="shared" si="195"/>
        <v>14.667601192273194</v>
      </c>
      <c r="M1578" s="44">
        <f t="shared" si="197"/>
        <v>2.7829964183260045E-5</v>
      </c>
      <c r="N1578" s="53">
        <f t="shared" si="196"/>
        <v>1.2146598363962369E-3</v>
      </c>
      <c r="O1578" s="54">
        <f t="shared" si="198"/>
        <v>723</v>
      </c>
      <c r="P1578" s="63" t="str">
        <f t="shared" si="199"/>
        <v/>
      </c>
      <c r="Q1578" s="65" t="str">
        <f t="shared" si="200"/>
        <v/>
      </c>
      <c r="R1578" s="66" t="str">
        <f t="shared" si="201"/>
        <v/>
      </c>
      <c r="S1578" s="65" t="str">
        <f t="shared" si="202"/>
        <v/>
      </c>
    </row>
    <row r="1579" spans="10:19" x14ac:dyDescent="0.2">
      <c r="J1579" s="47">
        <v>1570</v>
      </c>
      <c r="K1579" s="49"/>
      <c r="L1579" s="43">
        <f t="shared" si="195"/>
        <v>14.667628944936798</v>
      </c>
      <c r="M1579" s="44">
        <f t="shared" si="197"/>
        <v>2.7675506255400186E-5</v>
      </c>
      <c r="N1579" s="53">
        <f t="shared" si="196"/>
        <v>1.2079181413060525E-3</v>
      </c>
      <c r="O1579" s="54">
        <f t="shared" si="198"/>
        <v>724</v>
      </c>
      <c r="P1579" s="63" t="str">
        <f t="shared" si="199"/>
        <v/>
      </c>
      <c r="Q1579" s="65" t="str">
        <f t="shared" si="200"/>
        <v/>
      </c>
      <c r="R1579" s="66" t="str">
        <f t="shared" si="201"/>
        <v/>
      </c>
      <c r="S1579" s="65" t="str">
        <f t="shared" si="202"/>
        <v/>
      </c>
    </row>
    <row r="1580" spans="10:19" x14ac:dyDescent="0.2">
      <c r="J1580" s="47">
        <v>1571</v>
      </c>
      <c r="K1580" s="49"/>
      <c r="L1580" s="43">
        <f t="shared" si="195"/>
        <v>14.667656543571361</v>
      </c>
      <c r="M1580" s="44">
        <f t="shared" si="197"/>
        <v>2.7521905305272265E-5</v>
      </c>
      <c r="N1580" s="53">
        <f t="shared" si="196"/>
        <v>1.2012138540011819E-3</v>
      </c>
      <c r="O1580" s="54">
        <f t="shared" si="198"/>
        <v>725</v>
      </c>
      <c r="P1580" s="63" t="str">
        <f t="shared" si="199"/>
        <v/>
      </c>
      <c r="Q1580" s="65" t="str">
        <f t="shared" si="200"/>
        <v/>
      </c>
      <c r="R1580" s="66" t="str">
        <f t="shared" si="201"/>
        <v/>
      </c>
      <c r="S1580" s="65" t="str">
        <f t="shared" si="202"/>
        <v/>
      </c>
    </row>
    <row r="1581" spans="10:19" x14ac:dyDescent="0.2">
      <c r="J1581" s="47">
        <v>1572</v>
      </c>
      <c r="K1581" s="49"/>
      <c r="L1581" s="43">
        <f t="shared" si="195"/>
        <v>14.667683989031486</v>
      </c>
      <c r="M1581" s="44">
        <f t="shared" si="197"/>
        <v>2.7369156581133291E-5</v>
      </c>
      <c r="N1581" s="53">
        <f t="shared" si="196"/>
        <v>1.1945467670440024E-3</v>
      </c>
      <c r="O1581" s="54">
        <f t="shared" si="198"/>
        <v>726</v>
      </c>
      <c r="P1581" s="63" t="str">
        <f t="shared" si="199"/>
        <v/>
      </c>
      <c r="Q1581" s="65" t="str">
        <f t="shared" si="200"/>
        <v/>
      </c>
      <c r="R1581" s="66" t="str">
        <f t="shared" si="201"/>
        <v/>
      </c>
      <c r="S1581" s="65" t="str">
        <f t="shared" si="202"/>
        <v/>
      </c>
    </row>
    <row r="1582" spans="10:19" x14ac:dyDescent="0.2">
      <c r="J1582" s="47">
        <v>1573</v>
      </c>
      <c r="K1582" s="49"/>
      <c r="L1582" s="43">
        <f t="shared" si="195"/>
        <v>14.667711282167026</v>
      </c>
      <c r="M1582" s="44">
        <f t="shared" si="197"/>
        <v>2.7217255357554479E-5</v>
      </c>
      <c r="N1582" s="53">
        <f t="shared" si="196"/>
        <v>1.1879166741337599E-3</v>
      </c>
      <c r="O1582" s="54">
        <f t="shared" si="198"/>
        <v>727</v>
      </c>
      <c r="P1582" s="63" t="str">
        <f t="shared" si="199"/>
        <v/>
      </c>
      <c r="Q1582" s="65" t="str">
        <f t="shared" si="200"/>
        <v/>
      </c>
      <c r="R1582" s="66" t="str">
        <f t="shared" si="201"/>
        <v/>
      </c>
      <c r="S1582" s="65" t="str">
        <f t="shared" si="202"/>
        <v/>
      </c>
    </row>
    <row r="1583" spans="10:19" x14ac:dyDescent="0.2">
      <c r="J1583" s="47">
        <v>1574</v>
      </c>
      <c r="K1583" s="49"/>
      <c r="L1583" s="43">
        <f t="shared" si="195"/>
        <v>14.667738423823131</v>
      </c>
      <c r="M1583" s="44">
        <f t="shared" si="197"/>
        <v>2.7066196935275336E-5</v>
      </c>
      <c r="N1583" s="53">
        <f t="shared" si="196"/>
        <v>1.1813233701172265E-3</v>
      </c>
      <c r="O1583" s="54">
        <f t="shared" si="198"/>
        <v>728</v>
      </c>
      <c r="P1583" s="63" t="str">
        <f t="shared" si="199"/>
        <v/>
      </c>
      <c r="Q1583" s="65" t="str">
        <f t="shared" si="200"/>
        <v/>
      </c>
      <c r="R1583" s="66" t="str">
        <f t="shared" si="201"/>
        <v/>
      </c>
      <c r="S1583" s="65" t="str">
        <f t="shared" si="202"/>
        <v/>
      </c>
    </row>
    <row r="1584" spans="10:19" x14ac:dyDescent="0.2">
      <c r="J1584" s="47">
        <v>1575</v>
      </c>
      <c r="K1584" s="49"/>
      <c r="L1584" s="43">
        <f t="shared" si="195"/>
        <v>14.667765414840273</v>
      </c>
      <c r="M1584" s="44">
        <f t="shared" si="197"/>
        <v>2.6915976641059548E-5</v>
      </c>
      <c r="N1584" s="53">
        <f t="shared" si="196"/>
        <v>1.1747666509567267E-3</v>
      </c>
      <c r="O1584" s="54">
        <f t="shared" si="198"/>
        <v>729</v>
      </c>
      <c r="P1584" s="63" t="str">
        <f t="shared" si="199"/>
        <v/>
      </c>
      <c r="Q1584" s="65" t="str">
        <f t="shared" si="200"/>
        <v/>
      </c>
      <c r="R1584" s="66" t="str">
        <f t="shared" si="201"/>
        <v/>
      </c>
      <c r="S1584" s="65" t="str">
        <f t="shared" si="202"/>
        <v/>
      </c>
    </row>
    <row r="1585" spans="10:19" x14ac:dyDescent="0.2">
      <c r="J1585" s="47">
        <v>1576</v>
      </c>
      <c r="K1585" s="49"/>
      <c r="L1585" s="43">
        <f t="shared" si="195"/>
        <v>14.667792256054243</v>
      </c>
      <c r="M1585" s="44">
        <f t="shared" si="197"/>
        <v>2.6766589827550788E-5</v>
      </c>
      <c r="N1585" s="53">
        <f t="shared" si="196"/>
        <v>1.1682463137763222E-3</v>
      </c>
      <c r="O1585" s="54">
        <f t="shared" si="198"/>
        <v>730</v>
      </c>
      <c r="P1585" s="63" t="str">
        <f t="shared" si="199"/>
        <v/>
      </c>
      <c r="Q1585" s="65" t="str">
        <f t="shared" si="200"/>
        <v/>
      </c>
      <c r="R1585" s="66" t="str">
        <f t="shared" si="201"/>
        <v/>
      </c>
      <c r="S1585" s="65" t="str">
        <f t="shared" si="202"/>
        <v/>
      </c>
    </row>
    <row r="1586" spans="10:19" x14ac:dyDescent="0.2">
      <c r="J1586" s="47">
        <v>1577</v>
      </c>
      <c r="K1586" s="49"/>
      <c r="L1586" s="43">
        <f t="shared" si="195"/>
        <v>14.667818948296214</v>
      </c>
      <c r="M1586" s="44">
        <f t="shared" si="197"/>
        <v>2.6618031873130151E-5</v>
      </c>
      <c r="N1586" s="53">
        <f t="shared" si="196"/>
        <v>1.1617621568067449E-3</v>
      </c>
      <c r="O1586" s="54">
        <f t="shared" si="198"/>
        <v>731</v>
      </c>
      <c r="P1586" s="63" t="str">
        <f t="shared" si="199"/>
        <v/>
      </c>
      <c r="Q1586" s="65" t="str">
        <f t="shared" si="200"/>
        <v/>
      </c>
      <c r="R1586" s="66" t="str">
        <f t="shared" si="201"/>
        <v/>
      </c>
      <c r="S1586" s="65" t="str">
        <f t="shared" si="202"/>
        <v/>
      </c>
    </row>
    <row r="1587" spans="10:19" x14ac:dyDescent="0.2">
      <c r="J1587" s="47">
        <v>1578</v>
      </c>
      <c r="K1587" s="49"/>
      <c r="L1587" s="43">
        <f t="shared" si="195"/>
        <v>14.667845492392743</v>
      </c>
      <c r="M1587" s="44">
        <f t="shared" si="197"/>
        <v>2.6470298181773864E-5</v>
      </c>
      <c r="N1587" s="53">
        <f t="shared" si="196"/>
        <v>1.1553139793960554E-3</v>
      </c>
      <c r="O1587" s="54">
        <f t="shared" si="198"/>
        <v>732</v>
      </c>
      <c r="P1587" s="63" t="str">
        <f t="shared" si="199"/>
        <v/>
      </c>
      <c r="Q1587" s="65" t="str">
        <f t="shared" si="200"/>
        <v/>
      </c>
      <c r="R1587" s="66" t="str">
        <f t="shared" si="201"/>
        <v/>
      </c>
      <c r="S1587" s="65" t="str">
        <f t="shared" si="202"/>
        <v/>
      </c>
    </row>
    <row r="1588" spans="10:19" x14ac:dyDescent="0.2">
      <c r="J1588" s="47">
        <v>1579</v>
      </c>
      <c r="K1588" s="49"/>
      <c r="L1588" s="43">
        <f t="shared" si="195"/>
        <v>14.667871889165808</v>
      </c>
      <c r="M1588" s="44">
        <f t="shared" si="197"/>
        <v>2.6323384182911519E-5</v>
      </c>
      <c r="N1588" s="53">
        <f t="shared" si="196"/>
        <v>1.1489015820078663E-3</v>
      </c>
      <c r="O1588" s="54">
        <f t="shared" si="198"/>
        <v>733</v>
      </c>
      <c r="P1588" s="63" t="str">
        <f t="shared" si="199"/>
        <v/>
      </c>
      <c r="Q1588" s="65" t="str">
        <f t="shared" si="200"/>
        <v/>
      </c>
      <c r="R1588" s="66" t="str">
        <f t="shared" si="201"/>
        <v/>
      </c>
      <c r="S1588" s="65" t="str">
        <f t="shared" si="202"/>
        <v/>
      </c>
    </row>
    <row r="1589" spans="10:19" x14ac:dyDescent="0.2">
      <c r="J1589" s="47">
        <v>1580</v>
      </c>
      <c r="K1589" s="49"/>
      <c r="L1589" s="43">
        <f t="shared" si="195"/>
        <v>14.667898139432822</v>
      </c>
      <c r="M1589" s="44">
        <f t="shared" si="197"/>
        <v>2.6177285331286095E-5</v>
      </c>
      <c r="N1589" s="53">
        <f t="shared" si="196"/>
        <v>1.1425247662106841E-3</v>
      </c>
      <c r="O1589" s="54">
        <f t="shared" si="198"/>
        <v>734</v>
      </c>
      <c r="P1589" s="63" t="str">
        <f t="shared" si="199"/>
        <v/>
      </c>
      <c r="Q1589" s="65" t="str">
        <f t="shared" si="200"/>
        <v/>
      </c>
      <c r="R1589" s="66" t="str">
        <f t="shared" si="201"/>
        <v/>
      </c>
      <c r="S1589" s="65" t="str">
        <f t="shared" si="202"/>
        <v/>
      </c>
    </row>
    <row r="1590" spans="10:19" x14ac:dyDescent="0.2">
      <c r="J1590" s="47">
        <v>1581</v>
      </c>
      <c r="K1590" s="49"/>
      <c r="L1590" s="43">
        <f t="shared" si="195"/>
        <v>14.667924244006679</v>
      </c>
      <c r="M1590" s="44">
        <f t="shared" si="197"/>
        <v>2.6031997106813568E-5</v>
      </c>
      <c r="N1590" s="53">
        <f t="shared" si="196"/>
        <v>1.1361833346619221E-3</v>
      </c>
      <c r="O1590" s="54">
        <f t="shared" si="198"/>
        <v>735</v>
      </c>
      <c r="P1590" s="63" t="str">
        <f t="shared" si="199"/>
        <v/>
      </c>
      <c r="Q1590" s="65" t="str">
        <f t="shared" si="200"/>
        <v/>
      </c>
      <c r="R1590" s="66" t="str">
        <f t="shared" si="201"/>
        <v/>
      </c>
      <c r="S1590" s="65" t="str">
        <f t="shared" si="202"/>
        <v/>
      </c>
    </row>
    <row r="1591" spans="10:19" x14ac:dyDescent="0.2">
      <c r="J1591" s="47">
        <v>1582</v>
      </c>
      <c r="K1591" s="49"/>
      <c r="L1591" s="43">
        <f t="shared" si="195"/>
        <v>14.667950203695749</v>
      </c>
      <c r="M1591" s="44">
        <f t="shared" si="197"/>
        <v>2.5887515014444199E-5</v>
      </c>
      <c r="N1591" s="53">
        <f t="shared" si="196"/>
        <v>1.1298770911327694E-3</v>
      </c>
      <c r="O1591" s="54">
        <f t="shared" si="198"/>
        <v>736</v>
      </c>
      <c r="P1591" s="63" t="str">
        <f t="shared" si="199"/>
        <v/>
      </c>
      <c r="Q1591" s="65" t="str">
        <f t="shared" si="200"/>
        <v/>
      </c>
      <c r="R1591" s="66" t="str">
        <f t="shared" si="201"/>
        <v/>
      </c>
      <c r="S1591" s="65" t="str">
        <f t="shared" si="202"/>
        <v/>
      </c>
    </row>
    <row r="1592" spans="10:19" x14ac:dyDescent="0.2">
      <c r="J1592" s="47">
        <v>1583</v>
      </c>
      <c r="K1592" s="49"/>
      <c r="L1592" s="43">
        <f t="shared" si="195"/>
        <v>14.667976019303927</v>
      </c>
      <c r="M1592" s="44">
        <f t="shared" si="197"/>
        <v>2.574383458402389E-5</v>
      </c>
      <c r="N1592" s="53">
        <f t="shared" si="196"/>
        <v>1.1236058404708871E-3</v>
      </c>
      <c r="O1592" s="54">
        <f t="shared" si="198"/>
        <v>737</v>
      </c>
      <c r="P1592" s="63" t="str">
        <f t="shared" si="199"/>
        <v/>
      </c>
      <c r="Q1592" s="65" t="str">
        <f t="shared" si="200"/>
        <v/>
      </c>
      <c r="R1592" s="66" t="str">
        <f t="shared" si="201"/>
        <v/>
      </c>
      <c r="S1592" s="65" t="str">
        <f t="shared" si="202"/>
        <v/>
      </c>
    </row>
    <row r="1593" spans="10:19" x14ac:dyDescent="0.2">
      <c r="J1593" s="47">
        <v>1584</v>
      </c>
      <c r="K1593" s="49"/>
      <c r="L1593" s="43">
        <f t="shared" si="195"/>
        <v>14.668001691630653</v>
      </c>
      <c r="M1593" s="44">
        <f t="shared" si="197"/>
        <v>2.5600951370156925E-5</v>
      </c>
      <c r="N1593" s="53">
        <f t="shared" si="196"/>
        <v>1.1173693886021852E-3</v>
      </c>
      <c r="O1593" s="54">
        <f t="shared" si="198"/>
        <v>738</v>
      </c>
      <c r="P1593" s="63" t="str">
        <f t="shared" si="199"/>
        <v/>
      </c>
      <c r="Q1593" s="65" t="str">
        <f t="shared" si="200"/>
        <v/>
      </c>
      <c r="R1593" s="66" t="str">
        <f t="shared" si="201"/>
        <v/>
      </c>
      <c r="S1593" s="65" t="str">
        <f t="shared" si="202"/>
        <v/>
      </c>
    </row>
    <row r="1594" spans="10:19" x14ac:dyDescent="0.2">
      <c r="J1594" s="47">
        <v>1585</v>
      </c>
      <c r="K1594" s="49"/>
      <c r="L1594" s="43">
        <f t="shared" si="195"/>
        <v>14.668027221470934</v>
      </c>
      <c r="M1594" s="44">
        <f t="shared" si="197"/>
        <v>2.5458860952069066E-5</v>
      </c>
      <c r="N1594" s="53">
        <f t="shared" si="196"/>
        <v>1.1111675425237166E-3</v>
      </c>
      <c r="O1594" s="54">
        <f t="shared" si="198"/>
        <v>739</v>
      </c>
      <c r="P1594" s="63" t="str">
        <f t="shared" si="199"/>
        <v/>
      </c>
      <c r="Q1594" s="65" t="str">
        <f t="shared" si="200"/>
        <v/>
      </c>
      <c r="R1594" s="66" t="str">
        <f t="shared" si="201"/>
        <v/>
      </c>
      <c r="S1594" s="65" t="str">
        <f t="shared" si="202"/>
        <v/>
      </c>
    </row>
    <row r="1595" spans="10:19" x14ac:dyDescent="0.2">
      <c r="J1595" s="47">
        <v>1586</v>
      </c>
      <c r="K1595" s="49"/>
      <c r="L1595" s="43">
        <f t="shared" si="195"/>
        <v>14.668052609615355</v>
      </c>
      <c r="M1595" s="44">
        <f t="shared" si="197"/>
        <v>2.531755893347139E-5</v>
      </c>
      <c r="N1595" s="53">
        <f t="shared" si="196"/>
        <v>1.1050001103196649E-3</v>
      </c>
      <c r="O1595" s="54">
        <f t="shared" si="198"/>
        <v>740</v>
      </c>
      <c r="P1595" s="63" t="str">
        <f t="shared" si="199"/>
        <v/>
      </c>
      <c r="Q1595" s="65" t="str">
        <f t="shared" si="200"/>
        <v/>
      </c>
      <c r="R1595" s="66" t="str">
        <f t="shared" si="201"/>
        <v/>
      </c>
      <c r="S1595" s="65" t="str">
        <f t="shared" si="202"/>
        <v/>
      </c>
    </row>
    <row r="1596" spans="10:19" x14ac:dyDescent="0.2">
      <c r="J1596" s="47">
        <v>1587</v>
      </c>
      <c r="K1596" s="49"/>
      <c r="L1596" s="43">
        <f t="shared" si="195"/>
        <v>14.668077856850143</v>
      </c>
      <c r="M1596" s="44">
        <f t="shared" si="197"/>
        <v>2.517704094242514E-5</v>
      </c>
      <c r="N1596" s="53">
        <f t="shared" si="196"/>
        <v>1.0988669011187113E-3</v>
      </c>
      <c r="O1596" s="54">
        <f t="shared" si="198"/>
        <v>741</v>
      </c>
      <c r="P1596" s="63" t="str">
        <f t="shared" si="199"/>
        <v/>
      </c>
      <c r="Q1596" s="65" t="str">
        <f t="shared" si="200"/>
        <v/>
      </c>
      <c r="R1596" s="66" t="str">
        <f t="shared" si="201"/>
        <v/>
      </c>
      <c r="S1596" s="65" t="str">
        <f t="shared" si="202"/>
        <v/>
      </c>
    </row>
    <row r="1597" spans="10:19" x14ac:dyDescent="0.2">
      <c r="J1597" s="47">
        <v>1588</v>
      </c>
      <c r="K1597" s="49"/>
      <c r="L1597" s="43">
        <f t="shared" si="195"/>
        <v>14.668102963957137</v>
      </c>
      <c r="M1597" s="44">
        <f t="shared" si="197"/>
        <v>2.5037302631207076E-5</v>
      </c>
      <c r="N1597" s="53">
        <f t="shared" si="196"/>
        <v>1.0927677251153511E-3</v>
      </c>
      <c r="O1597" s="54">
        <f t="shared" si="198"/>
        <v>742</v>
      </c>
      <c r="P1597" s="63" t="str">
        <f t="shared" si="199"/>
        <v/>
      </c>
      <c r="Q1597" s="65" t="str">
        <f t="shared" si="200"/>
        <v/>
      </c>
      <c r="R1597" s="66" t="str">
        <f t="shared" si="201"/>
        <v/>
      </c>
      <c r="S1597" s="65" t="str">
        <f t="shared" si="202"/>
        <v/>
      </c>
    </row>
    <row r="1598" spans="10:19" x14ac:dyDescent="0.2">
      <c r="J1598" s="47">
        <v>1589</v>
      </c>
      <c r="K1598" s="49"/>
      <c r="L1598" s="43">
        <f t="shared" si="195"/>
        <v>14.668127931713856</v>
      </c>
      <c r="M1598" s="44">
        <f t="shared" si="197"/>
        <v>2.4898339676175826E-5</v>
      </c>
      <c r="N1598" s="53">
        <f t="shared" si="196"/>
        <v>1.0867023935610121E-3</v>
      </c>
      <c r="O1598" s="54">
        <f t="shared" si="198"/>
        <v>743</v>
      </c>
      <c r="P1598" s="63" t="str">
        <f t="shared" si="199"/>
        <v/>
      </c>
      <c r="Q1598" s="65" t="str">
        <f t="shared" si="200"/>
        <v/>
      </c>
      <c r="R1598" s="66" t="str">
        <f t="shared" si="201"/>
        <v/>
      </c>
      <c r="S1598" s="65" t="str">
        <f t="shared" si="202"/>
        <v/>
      </c>
    </row>
    <row r="1599" spans="10:19" x14ac:dyDescent="0.2">
      <c r="J1599" s="47">
        <v>1590</v>
      </c>
      <c r="K1599" s="49"/>
      <c r="L1599" s="43">
        <f t="shared" si="195"/>
        <v>14.668152760893507</v>
      </c>
      <c r="M1599" s="44">
        <f t="shared" si="197"/>
        <v>2.4760147777638562E-5</v>
      </c>
      <c r="N1599" s="53">
        <f t="shared" si="196"/>
        <v>1.0806707187445141E-3</v>
      </c>
      <c r="O1599" s="54">
        <f t="shared" si="198"/>
        <v>744</v>
      </c>
      <c r="P1599" s="63" t="str">
        <f t="shared" si="199"/>
        <v/>
      </c>
      <c r="Q1599" s="65" t="str">
        <f t="shared" si="200"/>
        <v/>
      </c>
      <c r="R1599" s="66" t="str">
        <f t="shared" si="201"/>
        <v/>
      </c>
      <c r="S1599" s="65" t="str">
        <f t="shared" si="202"/>
        <v/>
      </c>
    </row>
    <row r="1600" spans="10:19" x14ac:dyDescent="0.2">
      <c r="J1600" s="47">
        <v>1591</v>
      </c>
      <c r="K1600" s="49"/>
      <c r="L1600" s="43">
        <f t="shared" si="195"/>
        <v>14.668177452265006</v>
      </c>
      <c r="M1600" s="44">
        <f t="shared" si="197"/>
        <v>2.4622722659718913E-5</v>
      </c>
      <c r="N1600" s="53">
        <f t="shared" si="196"/>
        <v>1.0746725139956226E-3</v>
      </c>
      <c r="O1600" s="54">
        <f t="shared" si="198"/>
        <v>745</v>
      </c>
      <c r="P1600" s="63" t="str">
        <f t="shared" si="199"/>
        <v/>
      </c>
      <c r="Q1600" s="65" t="str">
        <f t="shared" si="200"/>
        <v/>
      </c>
      <c r="R1600" s="66" t="str">
        <f t="shared" si="201"/>
        <v/>
      </c>
      <c r="S1600" s="65" t="str">
        <f t="shared" si="202"/>
        <v/>
      </c>
    </row>
    <row r="1601" spans="10:19" x14ac:dyDescent="0.2">
      <c r="J1601" s="47">
        <v>1592</v>
      </c>
      <c r="K1601" s="49"/>
      <c r="L1601" s="43">
        <f t="shared" si="195"/>
        <v>14.668202006593003</v>
      </c>
      <c r="M1601" s="44">
        <f t="shared" si="197"/>
        <v>2.4486060070225072E-5</v>
      </c>
      <c r="N1601" s="53">
        <f t="shared" si="196"/>
        <v>1.0687075936779422E-3</v>
      </c>
      <c r="O1601" s="54">
        <f t="shared" si="198"/>
        <v>746</v>
      </c>
      <c r="P1601" s="63" t="str">
        <f t="shared" si="199"/>
        <v/>
      </c>
      <c r="Q1601" s="65" t="str">
        <f t="shared" si="200"/>
        <v/>
      </c>
      <c r="R1601" s="66" t="str">
        <f t="shared" si="201"/>
        <v/>
      </c>
      <c r="S1601" s="65" t="str">
        <f t="shared" si="202"/>
        <v/>
      </c>
    </row>
    <row r="1602" spans="10:19" x14ac:dyDescent="0.2">
      <c r="J1602" s="47">
        <v>1593</v>
      </c>
      <c r="K1602" s="49"/>
      <c r="L1602" s="43">
        <f t="shared" si="195"/>
        <v>14.668226424637913</v>
      </c>
      <c r="M1602" s="44">
        <f t="shared" si="197"/>
        <v>2.4350155780519204E-5</v>
      </c>
      <c r="N1602" s="53">
        <f t="shared" si="196"/>
        <v>1.0627757731853649E-3</v>
      </c>
      <c r="O1602" s="54">
        <f t="shared" si="198"/>
        <v>747</v>
      </c>
      <c r="P1602" s="63" t="str">
        <f t="shared" si="199"/>
        <v/>
      </c>
      <c r="Q1602" s="65" t="str">
        <f t="shared" si="200"/>
        <v/>
      </c>
      <c r="R1602" s="66" t="str">
        <f t="shared" si="201"/>
        <v/>
      </c>
      <c r="S1602" s="65" t="str">
        <f t="shared" si="202"/>
        <v/>
      </c>
    </row>
    <row r="1603" spans="10:19" x14ac:dyDescent="0.2">
      <c r="J1603" s="47">
        <v>1594</v>
      </c>
      <c r="K1603" s="49"/>
      <c r="L1603" s="43">
        <f t="shared" si="195"/>
        <v>14.668250707155929</v>
      </c>
      <c r="M1603" s="44">
        <f t="shared" si="197"/>
        <v>2.4215005585387006E-5</v>
      </c>
      <c r="N1603" s="53">
        <f t="shared" si="196"/>
        <v>1.0568768689420693E-3</v>
      </c>
      <c r="O1603" s="54">
        <f t="shared" si="198"/>
        <v>748</v>
      </c>
      <c r="P1603" s="63" t="str">
        <f t="shared" si="199"/>
        <v/>
      </c>
      <c r="Q1603" s="65" t="str">
        <f t="shared" si="200"/>
        <v/>
      </c>
      <c r="R1603" s="66" t="str">
        <f t="shared" si="201"/>
        <v/>
      </c>
      <c r="S1603" s="65" t="str">
        <f t="shared" si="202"/>
        <v/>
      </c>
    </row>
    <row r="1604" spans="10:19" x14ac:dyDescent="0.2">
      <c r="J1604" s="47">
        <v>1595</v>
      </c>
      <c r="K1604" s="49"/>
      <c r="L1604" s="43">
        <f t="shared" si="195"/>
        <v>14.668274854899053</v>
      </c>
      <c r="M1604" s="44">
        <f t="shared" si="197"/>
        <v>2.4080605302908335E-5</v>
      </c>
      <c r="N1604" s="53">
        <f t="shared" si="196"/>
        <v>1.051010698375876E-3</v>
      </c>
      <c r="O1604" s="54">
        <f t="shared" si="198"/>
        <v>749</v>
      </c>
      <c r="P1604" s="63" t="str">
        <f t="shared" si="199"/>
        <v/>
      </c>
      <c r="Q1604" s="65" t="str">
        <f t="shared" si="200"/>
        <v/>
      </c>
      <c r="R1604" s="66" t="str">
        <f t="shared" si="201"/>
        <v/>
      </c>
      <c r="S1604" s="65" t="str">
        <f t="shared" si="202"/>
        <v/>
      </c>
    </row>
    <row r="1605" spans="10:19" x14ac:dyDescent="0.2">
      <c r="J1605" s="47">
        <v>1596</v>
      </c>
      <c r="K1605" s="49"/>
      <c r="L1605" s="43">
        <f t="shared" si="195"/>
        <v>14.668298868615116</v>
      </c>
      <c r="M1605" s="44">
        <f t="shared" si="197"/>
        <v>2.3946950774328653E-5</v>
      </c>
      <c r="N1605" s="53">
        <f t="shared" si="196"/>
        <v>1.0451770799342341E-3</v>
      </c>
      <c r="O1605" s="54">
        <f t="shared" si="198"/>
        <v>750</v>
      </c>
      <c r="P1605" s="63" t="str">
        <f t="shared" si="199"/>
        <v/>
      </c>
      <c r="Q1605" s="65" t="str">
        <f t="shared" si="200"/>
        <v/>
      </c>
      <c r="R1605" s="66" t="str">
        <f t="shared" si="201"/>
        <v/>
      </c>
      <c r="S1605" s="65" t="str">
        <f t="shared" si="202"/>
        <v/>
      </c>
    </row>
    <row r="1606" spans="10:19" x14ac:dyDescent="0.2">
      <c r="J1606" s="47">
        <v>1597</v>
      </c>
      <c r="K1606" s="49"/>
      <c r="L1606" s="43">
        <f t="shared" si="195"/>
        <v>14.668322749047809</v>
      </c>
      <c r="M1606" s="44">
        <f t="shared" si="197"/>
        <v>2.3814037863930655E-5</v>
      </c>
      <c r="N1606" s="53">
        <f t="shared" si="196"/>
        <v>1.0393758330646818E-3</v>
      </c>
      <c r="O1606" s="54">
        <f t="shared" si="198"/>
        <v>751</v>
      </c>
      <c r="P1606" s="63" t="str">
        <f t="shared" si="199"/>
        <v/>
      </c>
      <c r="Q1606" s="65" t="str">
        <f t="shared" si="200"/>
        <v/>
      </c>
      <c r="R1606" s="66" t="str">
        <f t="shared" si="201"/>
        <v/>
      </c>
      <c r="S1606" s="65" t="str">
        <f t="shared" si="202"/>
        <v/>
      </c>
    </row>
    <row r="1607" spans="10:19" x14ac:dyDescent="0.2">
      <c r="J1607" s="47">
        <v>1598</v>
      </c>
      <c r="K1607" s="49"/>
      <c r="L1607" s="43">
        <f t="shared" si="195"/>
        <v>14.668346496936683</v>
      </c>
      <c r="M1607" s="44">
        <f t="shared" si="197"/>
        <v>2.3681862458907255E-5</v>
      </c>
      <c r="N1607" s="53">
        <f t="shared" si="196"/>
        <v>1.0336067782237279E-3</v>
      </c>
      <c r="O1607" s="54">
        <f t="shared" si="198"/>
        <v>752</v>
      </c>
      <c r="P1607" s="63" t="str">
        <f t="shared" si="199"/>
        <v/>
      </c>
      <c r="Q1607" s="65" t="str">
        <f t="shared" si="200"/>
        <v/>
      </c>
      <c r="R1607" s="66" t="str">
        <f t="shared" si="201"/>
        <v/>
      </c>
      <c r="S1607" s="65" t="str">
        <f t="shared" si="202"/>
        <v/>
      </c>
    </row>
    <row r="1608" spans="10:19" x14ac:dyDescent="0.2">
      <c r="J1608" s="47">
        <v>1599</v>
      </c>
      <c r="K1608" s="49"/>
      <c r="L1608" s="43">
        <f t="shared" si="195"/>
        <v>14.668370113017199</v>
      </c>
      <c r="M1608" s="44">
        <f t="shared" si="197"/>
        <v>2.3550420469234642E-5</v>
      </c>
      <c r="N1608" s="53">
        <f t="shared" si="196"/>
        <v>1.0278697368661938E-3</v>
      </c>
      <c r="O1608" s="54">
        <f t="shared" si="198"/>
        <v>753</v>
      </c>
      <c r="P1608" s="63" t="str">
        <f t="shared" si="199"/>
        <v/>
      </c>
      <c r="Q1608" s="65" t="str">
        <f t="shared" si="200"/>
        <v/>
      </c>
      <c r="R1608" s="66" t="str">
        <f t="shared" si="201"/>
        <v/>
      </c>
      <c r="S1608" s="65" t="str">
        <f t="shared" si="202"/>
        <v/>
      </c>
    </row>
    <row r="1609" spans="10:19" x14ac:dyDescent="0.2">
      <c r="J1609" s="47">
        <v>1600</v>
      </c>
      <c r="K1609" s="49"/>
      <c r="L1609" s="43">
        <f t="shared" ref="L1609:L1672" si="203">$F$39*TANH($F$40*J1609/$F$39)-$F$41</f>
        <v>14.668393598020735</v>
      </c>
      <c r="M1609" s="44">
        <f t="shared" si="197"/>
        <v>2.3419707827546698E-5</v>
      </c>
      <c r="N1609" s="53">
        <f t="shared" ref="N1609:N1672" si="204">(L1659-L1609)</f>
        <v>1.0221645314185679E-3</v>
      </c>
      <c r="O1609" s="54">
        <f t="shared" si="198"/>
        <v>754</v>
      </c>
      <c r="P1609" s="63" t="str">
        <f t="shared" si="199"/>
        <v/>
      </c>
      <c r="Q1609" s="65" t="str">
        <f t="shared" si="200"/>
        <v/>
      </c>
      <c r="R1609" s="66" t="str">
        <f t="shared" si="201"/>
        <v/>
      </c>
      <c r="S1609" s="65" t="str">
        <f t="shared" si="202"/>
        <v/>
      </c>
    </row>
    <row r="1610" spans="10:19" x14ac:dyDescent="0.2">
      <c r="J1610" s="47">
        <v>1601</v>
      </c>
      <c r="K1610" s="49"/>
      <c r="L1610" s="43">
        <f t="shared" si="203"/>
        <v>14.668416952674619</v>
      </c>
      <c r="M1610" s="44">
        <f t="shared" ref="M1610:M1673" si="205">$F$40*(1/COSH($F$40*J1610/$F$39))^2</f>
        <v>2.3289720489009444E-5</v>
      </c>
      <c r="N1610" s="53">
        <f t="shared" si="204"/>
        <v>1.0164909853020987E-3</v>
      </c>
      <c r="O1610" s="54">
        <f t="shared" ref="O1610:O1673" si="206">IF(N1610&lt;=$B$48,1+O1609,0)</f>
        <v>755</v>
      </c>
      <c r="P1610" s="63" t="str">
        <f t="shared" ref="P1610:P1673" si="207">IF(J1610&lt;=$F$43,J1610,"")</f>
        <v/>
      </c>
      <c r="Q1610" s="65" t="str">
        <f t="shared" ref="Q1610:Q1673" si="208">IF(J1610&lt;=$F$43,L1610,"")</f>
        <v/>
      </c>
      <c r="R1610" s="66" t="str">
        <f t="shared" ref="R1610:R1673" si="209">IF(AND(J1610&gt;=$F$43,J1610&lt;=200),J1610,"")</f>
        <v/>
      </c>
      <c r="S1610" s="65" t="str">
        <f t="shared" ref="S1610:S1673" si="210">IF(AND(J1610&gt;=$F$43,J1610&lt;=200),L1610,"")</f>
        <v/>
      </c>
    </row>
    <row r="1611" spans="10:19" x14ac:dyDescent="0.2">
      <c r="J1611" s="47">
        <v>1602</v>
      </c>
      <c r="K1611" s="49"/>
      <c r="L1611" s="43">
        <f t="shared" si="203"/>
        <v>14.66844017770214</v>
      </c>
      <c r="M1611" s="44">
        <f t="shared" si="205"/>
        <v>2.3160454431196603E-5</v>
      </c>
      <c r="N1611" s="53">
        <f t="shared" si="204"/>
        <v>1.0108489229185835E-3</v>
      </c>
      <c r="O1611" s="54">
        <f t="shared" si="206"/>
        <v>756</v>
      </c>
      <c r="P1611" s="63" t="str">
        <f t="shared" si="207"/>
        <v/>
      </c>
      <c r="Q1611" s="65" t="str">
        <f t="shared" si="208"/>
        <v/>
      </c>
      <c r="R1611" s="66" t="str">
        <f t="shared" si="209"/>
        <v/>
      </c>
      <c r="S1611" s="65" t="str">
        <f t="shared" si="210"/>
        <v/>
      </c>
    </row>
    <row r="1612" spans="10:19" x14ac:dyDescent="0.2">
      <c r="J1612" s="47">
        <v>1603</v>
      </c>
      <c r="K1612" s="49"/>
      <c r="L1612" s="43">
        <f t="shared" si="203"/>
        <v>14.668463273822574</v>
      </c>
      <c r="M1612" s="44">
        <f t="shared" si="205"/>
        <v>2.3031905653965881E-5</v>
      </c>
      <c r="N1612" s="53">
        <f t="shared" si="204"/>
        <v>1.0052381696379342E-3</v>
      </c>
      <c r="O1612" s="54">
        <f t="shared" si="206"/>
        <v>757</v>
      </c>
      <c r="P1612" s="63" t="str">
        <f t="shared" si="207"/>
        <v/>
      </c>
      <c r="Q1612" s="65" t="str">
        <f t="shared" si="208"/>
        <v/>
      </c>
      <c r="R1612" s="66" t="str">
        <f t="shared" si="209"/>
        <v/>
      </c>
      <c r="S1612" s="65" t="str">
        <f t="shared" si="210"/>
        <v/>
      </c>
    </row>
    <row r="1613" spans="10:19" x14ac:dyDescent="0.2">
      <c r="J1613" s="47">
        <v>1604</v>
      </c>
      <c r="K1613" s="49"/>
      <c r="L1613" s="43">
        <f t="shared" si="203"/>
        <v>14.668486241751213</v>
      </c>
      <c r="M1613" s="44">
        <f t="shared" si="205"/>
        <v>2.2904070179335477E-5</v>
      </c>
      <c r="N1613" s="53">
        <f t="shared" si="204"/>
        <v>9.9965855179995344E-4</v>
      </c>
      <c r="O1613" s="54">
        <f t="shared" si="206"/>
        <v>758</v>
      </c>
      <c r="P1613" s="63" t="str">
        <f t="shared" si="207"/>
        <v/>
      </c>
      <c r="Q1613" s="65" t="str">
        <f t="shared" si="208"/>
        <v/>
      </c>
      <c r="R1613" s="66" t="str">
        <f t="shared" si="209"/>
        <v/>
      </c>
      <c r="S1613" s="65" t="str">
        <f t="shared" si="210"/>
        <v/>
      </c>
    </row>
    <row r="1614" spans="10:19" x14ac:dyDescent="0.2">
      <c r="J1614" s="47">
        <v>1605</v>
      </c>
      <c r="K1614" s="49"/>
      <c r="L1614" s="43">
        <f t="shared" si="203"/>
        <v>14.66850908219938</v>
      </c>
      <c r="M1614" s="44">
        <f t="shared" si="205"/>
        <v>2.2776944051361892E-5</v>
      </c>
      <c r="N1614" s="53">
        <f t="shared" si="204"/>
        <v>9.9410989670900562E-4</v>
      </c>
      <c r="O1614" s="54">
        <f t="shared" si="206"/>
        <v>759</v>
      </c>
      <c r="P1614" s="63" t="str">
        <f t="shared" si="207"/>
        <v/>
      </c>
      <c r="Q1614" s="65" t="str">
        <f t="shared" si="208"/>
        <v/>
      </c>
      <c r="R1614" s="66" t="str">
        <f t="shared" si="209"/>
        <v/>
      </c>
      <c r="S1614" s="65" t="str">
        <f t="shared" si="210"/>
        <v/>
      </c>
    </row>
    <row r="1615" spans="10:19" x14ac:dyDescent="0.2">
      <c r="J1615" s="47">
        <v>1606</v>
      </c>
      <c r="K1615" s="49"/>
      <c r="L1615" s="43">
        <f t="shared" si="203"/>
        <v>14.668531795874458</v>
      </c>
      <c r="M1615" s="44">
        <f t="shared" si="205"/>
        <v>2.2650523336017807E-5</v>
      </c>
      <c r="N1615" s="53">
        <f t="shared" si="204"/>
        <v>9.8859203261802975E-4</v>
      </c>
      <c r="O1615" s="54">
        <f t="shared" si="206"/>
        <v>760</v>
      </c>
      <c r="P1615" s="63" t="str">
        <f t="shared" si="207"/>
        <v/>
      </c>
      <c r="Q1615" s="65" t="str">
        <f t="shared" si="208"/>
        <v/>
      </c>
      <c r="R1615" s="66" t="str">
        <f t="shared" si="209"/>
        <v/>
      </c>
      <c r="S1615" s="65" t="str">
        <f t="shared" si="210"/>
        <v/>
      </c>
    </row>
    <row r="1616" spans="10:19" x14ac:dyDescent="0.2">
      <c r="J1616" s="47">
        <v>1607</v>
      </c>
      <c r="K1616" s="49"/>
      <c r="L1616" s="43">
        <f t="shared" si="203"/>
        <v>14.668554383479886</v>
      </c>
      <c r="M1616" s="44">
        <f t="shared" si="205"/>
        <v>2.2524804121071185E-5</v>
      </c>
      <c r="N1616" s="53">
        <f t="shared" si="204"/>
        <v>9.8310478874452656E-4</v>
      </c>
      <c r="O1616" s="54">
        <f t="shared" si="206"/>
        <v>761</v>
      </c>
      <c r="P1616" s="63" t="str">
        <f t="shared" si="207"/>
        <v/>
      </c>
      <c r="Q1616" s="65" t="str">
        <f t="shared" si="208"/>
        <v/>
      </c>
      <c r="R1616" s="66" t="str">
        <f t="shared" si="209"/>
        <v/>
      </c>
      <c r="S1616" s="65" t="str">
        <f t="shared" si="210"/>
        <v/>
      </c>
    </row>
    <row r="1617" spans="10:19" x14ac:dyDescent="0.2">
      <c r="J1617" s="47">
        <v>1608</v>
      </c>
      <c r="K1617" s="49"/>
      <c r="L1617" s="43">
        <f t="shared" si="203"/>
        <v>14.668576845715231</v>
      </c>
      <c r="M1617" s="44">
        <f t="shared" si="205"/>
        <v>2.2399782515964671E-5</v>
      </c>
      <c r="N1617" s="53">
        <f t="shared" si="204"/>
        <v>9.7764799524924229E-4</v>
      </c>
      <c r="O1617" s="54">
        <f t="shared" si="206"/>
        <v>762</v>
      </c>
      <c r="P1617" s="63" t="str">
        <f t="shared" si="207"/>
        <v/>
      </c>
      <c r="Q1617" s="65" t="str">
        <f t="shared" si="208"/>
        <v/>
      </c>
      <c r="R1617" s="66" t="str">
        <f t="shared" si="209"/>
        <v/>
      </c>
      <c r="S1617" s="65" t="str">
        <f t="shared" si="210"/>
        <v/>
      </c>
    </row>
    <row r="1618" spans="10:19" x14ac:dyDescent="0.2">
      <c r="J1618" s="47">
        <v>1609</v>
      </c>
      <c r="K1618" s="49"/>
      <c r="L1618" s="43">
        <f t="shared" si="203"/>
        <v>14.668599183276168</v>
      </c>
      <c r="M1618" s="44">
        <f t="shared" si="205"/>
        <v>2.227545465169553E-5</v>
      </c>
      <c r="N1618" s="53">
        <f t="shared" si="204"/>
        <v>9.7222148321129964E-4</v>
      </c>
      <c r="O1618" s="54">
        <f t="shared" si="206"/>
        <v>763</v>
      </c>
      <c r="P1618" s="63" t="str">
        <f t="shared" si="207"/>
        <v/>
      </c>
      <c r="Q1618" s="65" t="str">
        <f t="shared" si="208"/>
        <v/>
      </c>
      <c r="R1618" s="66" t="str">
        <f t="shared" si="209"/>
        <v/>
      </c>
      <c r="S1618" s="65" t="str">
        <f t="shared" si="210"/>
        <v/>
      </c>
    </row>
    <row r="1619" spans="10:19" x14ac:dyDescent="0.2">
      <c r="J1619" s="47">
        <v>1610</v>
      </c>
      <c r="K1619" s="49"/>
      <c r="L1619" s="43">
        <f t="shared" si="203"/>
        <v>14.668621396854499</v>
      </c>
      <c r="M1619" s="44">
        <f t="shared" si="205"/>
        <v>2.2151816680696948E-5</v>
      </c>
      <c r="N1619" s="53">
        <f t="shared" si="204"/>
        <v>9.6682508469392303E-4</v>
      </c>
      <c r="O1619" s="54">
        <f t="shared" si="206"/>
        <v>764</v>
      </c>
      <c r="P1619" s="63" t="str">
        <f t="shared" si="207"/>
        <v/>
      </c>
      <c r="Q1619" s="65" t="str">
        <f t="shared" si="208"/>
        <v/>
      </c>
      <c r="R1619" s="66" t="str">
        <f t="shared" si="209"/>
        <v/>
      </c>
      <c r="S1619" s="65" t="str">
        <f t="shared" si="210"/>
        <v/>
      </c>
    </row>
    <row r="1620" spans="10:19" x14ac:dyDescent="0.2">
      <c r="J1620" s="47">
        <v>1611</v>
      </c>
      <c r="K1620" s="49"/>
      <c r="L1620" s="43">
        <f t="shared" si="203"/>
        <v>14.668643487138214</v>
      </c>
      <c r="M1620" s="44">
        <f t="shared" si="205"/>
        <v>2.2028864776719062E-5</v>
      </c>
      <c r="N1620" s="53">
        <f t="shared" si="204"/>
        <v>9.6145863263963349E-4</v>
      </c>
      <c r="O1620" s="54">
        <f t="shared" si="206"/>
        <v>765</v>
      </c>
      <c r="P1620" s="63" t="str">
        <f t="shared" si="207"/>
        <v/>
      </c>
      <c r="Q1620" s="65" t="str">
        <f t="shared" si="208"/>
        <v/>
      </c>
      <c r="R1620" s="66" t="str">
        <f t="shared" si="209"/>
        <v/>
      </c>
      <c r="S1620" s="65" t="str">
        <f t="shared" si="210"/>
        <v/>
      </c>
    </row>
    <row r="1621" spans="10:19" x14ac:dyDescent="0.2">
      <c r="J1621" s="47">
        <v>1612</v>
      </c>
      <c r="K1621" s="49"/>
      <c r="L1621" s="43">
        <f t="shared" si="203"/>
        <v>14.668665454811476</v>
      </c>
      <c r="M1621" s="44">
        <f t="shared" si="205"/>
        <v>2.1906595134711457E-5</v>
      </c>
      <c r="N1621" s="53">
        <f t="shared" si="204"/>
        <v>9.5612196094130297E-4</v>
      </c>
      <c r="O1621" s="54">
        <f t="shared" si="206"/>
        <v>766</v>
      </c>
      <c r="P1621" s="63" t="str">
        <f t="shared" si="207"/>
        <v/>
      </c>
      <c r="Q1621" s="65" t="str">
        <f t="shared" si="208"/>
        <v/>
      </c>
      <c r="R1621" s="66" t="str">
        <f t="shared" si="209"/>
        <v/>
      </c>
      <c r="S1621" s="65" t="str">
        <f t="shared" si="210"/>
        <v/>
      </c>
    </row>
    <row r="1622" spans="10:19" x14ac:dyDescent="0.2">
      <c r="J1622" s="47">
        <v>1613</v>
      </c>
      <c r="K1622" s="49"/>
      <c r="L1622" s="43">
        <f t="shared" si="203"/>
        <v>14.668687300554645</v>
      </c>
      <c r="M1622" s="44">
        <f t="shared" si="205"/>
        <v>2.1785003970705606E-5</v>
      </c>
      <c r="N1622" s="53">
        <f t="shared" si="204"/>
        <v>9.508149044226144E-4</v>
      </c>
      <c r="O1622" s="54">
        <f t="shared" si="206"/>
        <v>767</v>
      </c>
      <c r="P1622" s="63" t="str">
        <f t="shared" si="207"/>
        <v/>
      </c>
      <c r="Q1622" s="65" t="str">
        <f t="shared" si="208"/>
        <v/>
      </c>
      <c r="R1622" s="66" t="str">
        <f t="shared" si="209"/>
        <v/>
      </c>
      <c r="S1622" s="65" t="str">
        <f t="shared" si="210"/>
        <v/>
      </c>
    </row>
    <row r="1623" spans="10:19" x14ac:dyDescent="0.2">
      <c r="J1623" s="47">
        <v>1614</v>
      </c>
      <c r="K1623" s="49"/>
      <c r="L1623" s="43">
        <f t="shared" si="203"/>
        <v>14.668709025044318</v>
      </c>
      <c r="M1623" s="44">
        <f t="shared" si="205"/>
        <v>2.1664087521698671E-5</v>
      </c>
      <c r="N1623" s="53">
        <f t="shared" si="204"/>
        <v>9.4553729880253456E-4</v>
      </c>
      <c r="O1623" s="54">
        <f t="shared" si="206"/>
        <v>768</v>
      </c>
      <c r="P1623" s="63" t="str">
        <f t="shared" si="207"/>
        <v/>
      </c>
      <c r="Q1623" s="65" t="str">
        <f t="shared" si="208"/>
        <v/>
      </c>
      <c r="R1623" s="66" t="str">
        <f t="shared" si="209"/>
        <v/>
      </c>
      <c r="S1623" s="65" t="str">
        <f t="shared" si="210"/>
        <v/>
      </c>
    </row>
    <row r="1624" spans="10:19" x14ac:dyDescent="0.2">
      <c r="J1624" s="47">
        <v>1615</v>
      </c>
      <c r="K1624" s="49"/>
      <c r="L1624" s="43">
        <f t="shared" si="203"/>
        <v>14.668730628953345</v>
      </c>
      <c r="M1624" s="44">
        <f t="shared" si="205"/>
        <v>2.1543842045537233E-5</v>
      </c>
      <c r="N1624" s="53">
        <f t="shared" si="204"/>
        <v>9.4028898071840672E-4</v>
      </c>
      <c r="O1624" s="54">
        <f t="shared" si="206"/>
        <v>769</v>
      </c>
      <c r="P1624" s="63" t="str">
        <f t="shared" si="207"/>
        <v/>
      </c>
      <c r="Q1624" s="65" t="str">
        <f t="shared" si="208"/>
        <v/>
      </c>
      <c r="R1624" s="66" t="str">
        <f t="shared" si="209"/>
        <v/>
      </c>
      <c r="S1624" s="65" t="str">
        <f t="shared" si="210"/>
        <v/>
      </c>
    </row>
    <row r="1625" spans="10:19" x14ac:dyDescent="0.2">
      <c r="J1625" s="47">
        <v>1616</v>
      </c>
      <c r="K1625" s="49"/>
      <c r="L1625" s="43">
        <f t="shared" si="203"/>
        <v>14.66875211295083</v>
      </c>
      <c r="M1625" s="44">
        <f t="shared" si="205"/>
        <v>2.1424263820802176E-5</v>
      </c>
      <c r="N1625" s="53">
        <f t="shared" si="204"/>
        <v>9.3506978771173976E-4</v>
      </c>
      <c r="O1625" s="54">
        <f t="shared" si="206"/>
        <v>770</v>
      </c>
      <c r="P1625" s="63" t="str">
        <f t="shared" si="207"/>
        <v/>
      </c>
      <c r="Q1625" s="65" t="str">
        <f t="shared" si="208"/>
        <v/>
      </c>
      <c r="R1625" s="66" t="str">
        <f t="shared" si="209"/>
        <v/>
      </c>
      <c r="S1625" s="65" t="str">
        <f t="shared" si="210"/>
        <v/>
      </c>
    </row>
    <row r="1626" spans="10:19" x14ac:dyDescent="0.2">
      <c r="J1626" s="47">
        <v>1617</v>
      </c>
      <c r="K1626" s="49"/>
      <c r="L1626" s="43">
        <f t="shared" si="203"/>
        <v>14.668773477702171</v>
      </c>
      <c r="M1626" s="44">
        <f t="shared" si="205"/>
        <v>2.1305349146694131E-5</v>
      </c>
      <c r="N1626" s="53">
        <f t="shared" si="204"/>
        <v>9.298795582335373E-4</v>
      </c>
      <c r="O1626" s="54">
        <f t="shared" si="206"/>
        <v>771</v>
      </c>
      <c r="P1626" s="63" t="str">
        <f t="shared" si="207"/>
        <v/>
      </c>
      <c r="Q1626" s="65" t="str">
        <f t="shared" si="208"/>
        <v/>
      </c>
      <c r="R1626" s="66" t="str">
        <f t="shared" si="209"/>
        <v/>
      </c>
      <c r="S1626" s="65" t="str">
        <f t="shared" si="210"/>
        <v/>
      </c>
    </row>
    <row r="1627" spans="10:19" x14ac:dyDescent="0.2">
      <c r="J1627" s="47">
        <v>1618</v>
      </c>
      <c r="K1627" s="49"/>
      <c r="L1627" s="43">
        <f t="shared" si="203"/>
        <v>14.668794723869075</v>
      </c>
      <c r="M1627" s="44">
        <f t="shared" si="205"/>
        <v>2.1187094342919154E-5</v>
      </c>
      <c r="N1627" s="53">
        <f t="shared" si="204"/>
        <v>9.2471813162120498E-4</v>
      </c>
      <c r="O1627" s="54">
        <f t="shared" si="206"/>
        <v>772</v>
      </c>
      <c r="P1627" s="63" t="str">
        <f t="shared" si="207"/>
        <v/>
      </c>
      <c r="Q1627" s="65" t="str">
        <f t="shared" si="208"/>
        <v/>
      </c>
      <c r="R1627" s="66" t="str">
        <f t="shared" si="209"/>
        <v/>
      </c>
      <c r="S1627" s="65" t="str">
        <f t="shared" si="210"/>
        <v/>
      </c>
    </row>
    <row r="1628" spans="10:19" x14ac:dyDescent="0.2">
      <c r="J1628" s="47">
        <v>1619</v>
      </c>
      <c r="K1628" s="49"/>
      <c r="L1628" s="43">
        <f t="shared" si="203"/>
        <v>14.66881585210959</v>
      </c>
      <c r="M1628" s="44">
        <f t="shared" si="205"/>
        <v>2.10694957495757E-5</v>
      </c>
      <c r="N1628" s="53">
        <f t="shared" si="204"/>
        <v>9.1958534808966874E-4</v>
      </c>
      <c r="O1628" s="54">
        <f t="shared" si="206"/>
        <v>773</v>
      </c>
      <c r="P1628" s="63" t="str">
        <f t="shared" si="207"/>
        <v/>
      </c>
      <c r="Q1628" s="65" t="str">
        <f t="shared" si="208"/>
        <v/>
      </c>
      <c r="R1628" s="66" t="str">
        <f t="shared" si="209"/>
        <v/>
      </c>
      <c r="S1628" s="65" t="str">
        <f t="shared" si="210"/>
        <v/>
      </c>
    </row>
    <row r="1629" spans="10:19" x14ac:dyDescent="0.2">
      <c r="J1629" s="47">
        <v>1620</v>
      </c>
      <c r="K1629" s="49"/>
      <c r="L1629" s="43">
        <f t="shared" si="203"/>
        <v>14.668836863078104</v>
      </c>
      <c r="M1629" s="44">
        <f t="shared" si="205"/>
        <v>2.0952549727041512E-5</v>
      </c>
      <c r="N1629" s="53">
        <f t="shared" si="204"/>
        <v>9.1448104876157288E-4</v>
      </c>
      <c r="O1629" s="54">
        <f t="shared" si="206"/>
        <v>774</v>
      </c>
      <c r="P1629" s="63" t="str">
        <f t="shared" si="207"/>
        <v/>
      </c>
      <c r="Q1629" s="65" t="str">
        <f t="shared" si="208"/>
        <v/>
      </c>
      <c r="R1629" s="66" t="str">
        <f t="shared" si="209"/>
        <v/>
      </c>
      <c r="S1629" s="65" t="str">
        <f t="shared" si="210"/>
        <v/>
      </c>
    </row>
    <row r="1630" spans="10:19" x14ac:dyDescent="0.2">
      <c r="J1630" s="47">
        <v>1621</v>
      </c>
      <c r="K1630" s="49"/>
      <c r="L1630" s="43">
        <f t="shared" si="203"/>
        <v>14.668857757425362</v>
      </c>
      <c r="M1630" s="44">
        <f t="shared" si="205"/>
        <v>2.0836252655861732E-5</v>
      </c>
      <c r="N1630" s="53">
        <f t="shared" si="204"/>
        <v>9.0940507564241102E-4</v>
      </c>
      <c r="O1630" s="54">
        <f t="shared" si="206"/>
        <v>775</v>
      </c>
      <c r="P1630" s="63" t="str">
        <f t="shared" si="207"/>
        <v/>
      </c>
      <c r="Q1630" s="65" t="str">
        <f t="shared" si="208"/>
        <v/>
      </c>
      <c r="R1630" s="66" t="str">
        <f t="shared" si="209"/>
        <v/>
      </c>
      <c r="S1630" s="65" t="str">
        <f t="shared" si="210"/>
        <v/>
      </c>
    </row>
    <row r="1631" spans="10:19" x14ac:dyDescent="0.2">
      <c r="J1631" s="47">
        <v>1622</v>
      </c>
      <c r="K1631" s="49"/>
      <c r="L1631" s="43">
        <f t="shared" si="203"/>
        <v>14.66887853579853</v>
      </c>
      <c r="M1631" s="44">
        <f t="shared" si="205"/>
        <v>2.0720600936637228E-5</v>
      </c>
      <c r="N1631" s="53">
        <f t="shared" si="204"/>
        <v>9.0435727158855173E-4</v>
      </c>
      <c r="O1631" s="54">
        <f t="shared" si="206"/>
        <v>776</v>
      </c>
      <c r="P1631" s="63" t="str">
        <f t="shared" si="207"/>
        <v/>
      </c>
      <c r="Q1631" s="65" t="str">
        <f t="shared" si="208"/>
        <v/>
      </c>
      <c r="R1631" s="66" t="str">
        <f t="shared" si="209"/>
        <v/>
      </c>
      <c r="S1631" s="65" t="str">
        <f t="shared" si="210"/>
        <v/>
      </c>
    </row>
    <row r="1632" spans="10:19" x14ac:dyDescent="0.2">
      <c r="J1632" s="47">
        <v>1623</v>
      </c>
      <c r="K1632" s="49"/>
      <c r="L1632" s="43">
        <f t="shared" si="203"/>
        <v>14.66889919884116</v>
      </c>
      <c r="M1632" s="44">
        <f t="shared" si="205"/>
        <v>2.0605590989913644E-5</v>
      </c>
      <c r="N1632" s="53">
        <f t="shared" si="204"/>
        <v>8.9933748034987104E-4</v>
      </c>
      <c r="O1632" s="54">
        <f t="shared" si="206"/>
        <v>777</v>
      </c>
      <c r="P1632" s="63" t="str">
        <f t="shared" si="207"/>
        <v/>
      </c>
      <c r="Q1632" s="65" t="str">
        <f t="shared" si="208"/>
        <v/>
      </c>
      <c r="R1632" s="66" t="str">
        <f t="shared" si="209"/>
        <v/>
      </c>
      <c r="S1632" s="65" t="str">
        <f t="shared" si="210"/>
        <v/>
      </c>
    </row>
    <row r="1633" spans="10:19" x14ac:dyDescent="0.2">
      <c r="J1633" s="47">
        <v>1624</v>
      </c>
      <c r="K1633" s="49"/>
      <c r="L1633" s="43">
        <f t="shared" si="203"/>
        <v>14.668919747193248</v>
      </c>
      <c r="M1633" s="44">
        <f t="shared" si="205"/>
        <v>2.0491219256071324E-5</v>
      </c>
      <c r="N1633" s="53">
        <f t="shared" si="204"/>
        <v>8.9434554652356724E-4</v>
      </c>
      <c r="O1633" s="54">
        <f t="shared" si="206"/>
        <v>778</v>
      </c>
      <c r="P1633" s="63" t="str">
        <f t="shared" si="207"/>
        <v/>
      </c>
      <c r="Q1633" s="65" t="str">
        <f t="shared" si="208"/>
        <v/>
      </c>
      <c r="R1633" s="66" t="str">
        <f t="shared" si="209"/>
        <v/>
      </c>
      <c r="S1633" s="65" t="str">
        <f t="shared" si="210"/>
        <v/>
      </c>
    </row>
    <row r="1634" spans="10:19" x14ac:dyDescent="0.2">
      <c r="J1634" s="47">
        <v>1625</v>
      </c>
      <c r="K1634" s="49"/>
      <c r="L1634" s="43">
        <f t="shared" si="203"/>
        <v>14.66894018149123</v>
      </c>
      <c r="M1634" s="44">
        <f t="shared" si="205"/>
        <v>2.0377482195215277E-5</v>
      </c>
      <c r="N1634" s="53">
        <f t="shared" si="204"/>
        <v>8.8938131559324063E-4</v>
      </c>
      <c r="O1634" s="54">
        <f t="shared" si="206"/>
        <v>779</v>
      </c>
      <c r="P1634" s="63" t="str">
        <f t="shared" si="207"/>
        <v/>
      </c>
      <c r="Q1634" s="65" t="str">
        <f t="shared" si="208"/>
        <v/>
      </c>
      <c r="R1634" s="66" t="str">
        <f t="shared" si="209"/>
        <v/>
      </c>
      <c r="S1634" s="65" t="str">
        <f t="shared" si="210"/>
        <v/>
      </c>
    </row>
    <row r="1635" spans="10:19" x14ac:dyDescent="0.2">
      <c r="J1635" s="47">
        <v>1626</v>
      </c>
      <c r="K1635" s="49"/>
      <c r="L1635" s="43">
        <f t="shared" si="203"/>
        <v>14.668960502368019</v>
      </c>
      <c r="M1635" s="44">
        <f t="shared" si="205"/>
        <v>2.0264376287066442E-5</v>
      </c>
      <c r="N1635" s="53">
        <f t="shared" si="204"/>
        <v>8.8444463387737926E-4</v>
      </c>
      <c r="O1635" s="54">
        <f t="shared" si="206"/>
        <v>780</v>
      </c>
      <c r="P1635" s="63" t="str">
        <f t="shared" si="207"/>
        <v/>
      </c>
      <c r="Q1635" s="65" t="str">
        <f t="shared" si="208"/>
        <v/>
      </c>
      <c r="R1635" s="66" t="str">
        <f t="shared" si="209"/>
        <v/>
      </c>
      <c r="S1635" s="65" t="str">
        <f t="shared" si="210"/>
        <v/>
      </c>
    </row>
    <row r="1636" spans="10:19" x14ac:dyDescent="0.2">
      <c r="J1636" s="47">
        <v>1627</v>
      </c>
      <c r="K1636" s="49"/>
      <c r="L1636" s="43">
        <f t="shared" si="203"/>
        <v>14.66898071045302</v>
      </c>
      <c r="M1636" s="44">
        <f t="shared" si="205"/>
        <v>2.0151898030852837E-5</v>
      </c>
      <c r="N1636" s="53">
        <f t="shared" si="204"/>
        <v>8.7953534855067517E-4</v>
      </c>
      <c r="O1636" s="54">
        <f t="shared" si="206"/>
        <v>781</v>
      </c>
      <c r="P1636" s="63" t="str">
        <f t="shared" si="207"/>
        <v/>
      </c>
      <c r="Q1636" s="65" t="str">
        <f t="shared" si="208"/>
        <v/>
      </c>
      <c r="R1636" s="66" t="str">
        <f t="shared" si="209"/>
        <v/>
      </c>
      <c r="S1636" s="65" t="str">
        <f t="shared" si="210"/>
        <v/>
      </c>
    </row>
    <row r="1637" spans="10:19" x14ac:dyDescent="0.2">
      <c r="J1637" s="47">
        <v>1628</v>
      </c>
      <c r="K1637" s="49"/>
      <c r="L1637" s="43">
        <f t="shared" si="203"/>
        <v>14.669000806372139</v>
      </c>
      <c r="M1637" s="44">
        <f t="shared" si="205"/>
        <v>2.0040043945202011E-5</v>
      </c>
      <c r="N1637" s="53">
        <f t="shared" si="204"/>
        <v>8.7465330763869531E-4</v>
      </c>
      <c r="O1637" s="54">
        <f t="shared" si="206"/>
        <v>782</v>
      </c>
      <c r="P1637" s="63" t="str">
        <f t="shared" si="207"/>
        <v/>
      </c>
      <c r="Q1637" s="65" t="str">
        <f t="shared" si="208"/>
        <v/>
      </c>
      <c r="R1637" s="66" t="str">
        <f t="shared" si="209"/>
        <v/>
      </c>
      <c r="S1637" s="65" t="str">
        <f t="shared" si="210"/>
        <v/>
      </c>
    </row>
    <row r="1638" spans="10:19" x14ac:dyDescent="0.2">
      <c r="J1638" s="47">
        <v>1629</v>
      </c>
      <c r="K1638" s="49"/>
      <c r="L1638" s="43">
        <f t="shared" si="203"/>
        <v>14.669020790747815</v>
      </c>
      <c r="M1638" s="44">
        <f t="shared" si="205"/>
        <v>1.9928810568033439E-5</v>
      </c>
      <c r="N1638" s="53">
        <f t="shared" si="204"/>
        <v>8.6979836000899979E-4</v>
      </c>
      <c r="O1638" s="54">
        <f t="shared" si="206"/>
        <v>783</v>
      </c>
      <c r="P1638" s="63" t="str">
        <f t="shared" si="207"/>
        <v/>
      </c>
      <c r="Q1638" s="65" t="str">
        <f t="shared" si="208"/>
        <v/>
      </c>
      <c r="R1638" s="66" t="str">
        <f t="shared" si="209"/>
        <v/>
      </c>
      <c r="S1638" s="65" t="str">
        <f t="shared" si="210"/>
        <v/>
      </c>
    </row>
    <row r="1639" spans="10:19" x14ac:dyDescent="0.2">
      <c r="J1639" s="47">
        <v>1630</v>
      </c>
      <c r="K1639" s="49"/>
      <c r="L1639" s="43">
        <f t="shared" si="203"/>
        <v>14.669040664199033</v>
      </c>
      <c r="M1639" s="44">
        <f t="shared" si="205"/>
        <v>1.9818194456452096E-5</v>
      </c>
      <c r="N1639" s="53">
        <f t="shared" si="204"/>
        <v>8.6497035536581279E-4</v>
      </c>
      <c r="O1639" s="54">
        <f t="shared" si="206"/>
        <v>784</v>
      </c>
      <c r="P1639" s="63" t="str">
        <f t="shared" si="207"/>
        <v/>
      </c>
      <c r="Q1639" s="65" t="str">
        <f t="shared" si="208"/>
        <v/>
      </c>
      <c r="R1639" s="66" t="str">
        <f t="shared" si="209"/>
        <v/>
      </c>
      <c r="S1639" s="65" t="str">
        <f t="shared" si="210"/>
        <v/>
      </c>
    </row>
    <row r="1640" spans="10:19" x14ac:dyDescent="0.2">
      <c r="J1640" s="47">
        <v>1631</v>
      </c>
      <c r="K1640" s="49"/>
      <c r="L1640" s="43">
        <f t="shared" si="203"/>
        <v>14.669060427341341</v>
      </c>
      <c r="M1640" s="44">
        <f t="shared" si="205"/>
        <v>1.9708192186641975E-5</v>
      </c>
      <c r="N1640" s="53">
        <f t="shared" si="204"/>
        <v>8.6016914425179891E-4</v>
      </c>
      <c r="O1640" s="54">
        <f t="shared" si="206"/>
        <v>785</v>
      </c>
      <c r="P1640" s="63" t="str">
        <f t="shared" si="207"/>
        <v/>
      </c>
      <c r="Q1640" s="65" t="str">
        <f t="shared" si="208"/>
        <v/>
      </c>
      <c r="R1640" s="66" t="str">
        <f t="shared" si="209"/>
        <v/>
      </c>
      <c r="S1640" s="65" t="str">
        <f t="shared" si="210"/>
        <v/>
      </c>
    </row>
    <row r="1641" spans="10:19" x14ac:dyDescent="0.2">
      <c r="J1641" s="47">
        <v>1632</v>
      </c>
      <c r="K1641" s="49"/>
      <c r="L1641" s="43">
        <f t="shared" si="203"/>
        <v>14.669080080786882</v>
      </c>
      <c r="M1641" s="44">
        <f t="shared" si="205"/>
        <v>1.9598800353760982E-5</v>
      </c>
      <c r="N1641" s="53">
        <f t="shared" si="204"/>
        <v>8.5539457802319419E-4</v>
      </c>
      <c r="O1641" s="54">
        <f t="shared" si="206"/>
        <v>786</v>
      </c>
      <c r="P1641" s="63" t="str">
        <f t="shared" si="207"/>
        <v/>
      </c>
      <c r="Q1641" s="65" t="str">
        <f t="shared" si="208"/>
        <v/>
      </c>
      <c r="R1641" s="66" t="str">
        <f t="shared" si="209"/>
        <v/>
      </c>
      <c r="S1641" s="65" t="str">
        <f t="shared" si="210"/>
        <v/>
      </c>
    </row>
    <row r="1642" spans="10:19" x14ac:dyDescent="0.2">
      <c r="J1642" s="47">
        <v>1633</v>
      </c>
      <c r="K1642" s="49"/>
      <c r="L1642" s="43">
        <f t="shared" si="203"/>
        <v>14.669099625144398</v>
      </c>
      <c r="M1642" s="44">
        <f t="shared" si="205"/>
        <v>1.9490015571835706E-5</v>
      </c>
      <c r="N1642" s="53">
        <f t="shared" si="204"/>
        <v>8.5064650888000415E-4</v>
      </c>
      <c r="O1642" s="54">
        <f t="shared" si="206"/>
        <v>787</v>
      </c>
      <c r="P1642" s="63" t="str">
        <f t="shared" si="207"/>
        <v/>
      </c>
      <c r="Q1642" s="65" t="str">
        <f t="shared" si="208"/>
        <v/>
      </c>
      <c r="R1642" s="66" t="str">
        <f t="shared" si="209"/>
        <v/>
      </c>
      <c r="S1642" s="65" t="str">
        <f t="shared" si="210"/>
        <v/>
      </c>
    </row>
    <row r="1643" spans="10:19" x14ac:dyDescent="0.2">
      <c r="J1643" s="47">
        <v>1634</v>
      </c>
      <c r="K1643" s="49"/>
      <c r="L1643" s="43">
        <f t="shared" si="203"/>
        <v>14.669119061019256</v>
      </c>
      <c r="M1643" s="44">
        <f t="shared" si="205"/>
        <v>1.938183447365703E-5</v>
      </c>
      <c r="N1643" s="53">
        <f t="shared" si="204"/>
        <v>8.4592478981981856E-4</v>
      </c>
      <c r="O1643" s="54">
        <f t="shared" si="206"/>
        <v>788</v>
      </c>
      <c r="P1643" s="63" t="str">
        <f t="shared" si="207"/>
        <v/>
      </c>
      <c r="Q1643" s="65" t="str">
        <f t="shared" si="208"/>
        <v/>
      </c>
      <c r="R1643" s="66" t="str">
        <f t="shared" si="209"/>
        <v/>
      </c>
      <c r="S1643" s="65" t="str">
        <f t="shared" si="210"/>
        <v/>
      </c>
    </row>
    <row r="1644" spans="10:19" x14ac:dyDescent="0.2">
      <c r="J1644" s="47">
        <v>1635</v>
      </c>
      <c r="K1644" s="49"/>
      <c r="L1644" s="43">
        <f t="shared" si="203"/>
        <v>14.669138389013458</v>
      </c>
      <c r="M1644" s="44">
        <f t="shared" si="205"/>
        <v>1.9274253710676517E-5</v>
      </c>
      <c r="N1644" s="53">
        <f t="shared" si="204"/>
        <v>8.4122927467156217E-4</v>
      </c>
      <c r="O1644" s="54">
        <f t="shared" si="206"/>
        <v>789</v>
      </c>
      <c r="P1644" s="63" t="str">
        <f t="shared" si="207"/>
        <v/>
      </c>
      <c r="Q1644" s="65" t="str">
        <f t="shared" si="208"/>
        <v/>
      </c>
      <c r="R1644" s="66" t="str">
        <f t="shared" si="209"/>
        <v/>
      </c>
      <c r="S1644" s="65" t="str">
        <f t="shared" si="210"/>
        <v/>
      </c>
    </row>
    <row r="1645" spans="10:19" x14ac:dyDescent="0.2">
      <c r="J1645" s="47">
        <v>1636</v>
      </c>
      <c r="K1645" s="49"/>
      <c r="L1645" s="43">
        <f t="shared" si="203"/>
        <v>14.669157609725675</v>
      </c>
      <c r="M1645" s="44">
        <f t="shared" si="205"/>
        <v>1.9167269952902955E-5</v>
      </c>
      <c r="N1645" s="53">
        <f t="shared" si="204"/>
        <v>8.3655981807950752E-4</v>
      </c>
      <c r="O1645" s="54">
        <f t="shared" si="206"/>
        <v>790</v>
      </c>
      <c r="P1645" s="63" t="str">
        <f t="shared" si="207"/>
        <v/>
      </c>
      <c r="Q1645" s="65" t="str">
        <f t="shared" si="208"/>
        <v/>
      </c>
      <c r="R1645" s="66" t="str">
        <f t="shared" si="209"/>
        <v/>
      </c>
      <c r="S1645" s="65" t="str">
        <f t="shared" si="210"/>
        <v/>
      </c>
    </row>
    <row r="1646" spans="10:19" x14ac:dyDescent="0.2">
      <c r="J1646" s="47">
        <v>1637</v>
      </c>
      <c r="K1646" s="49"/>
      <c r="L1646" s="43">
        <f t="shared" si="203"/>
        <v>14.669176723751262</v>
      </c>
      <c r="M1646" s="44">
        <f t="shared" si="205"/>
        <v>1.9060879888799991E-5</v>
      </c>
      <c r="N1646" s="53">
        <f t="shared" si="204"/>
        <v>8.3191627546241875E-4</v>
      </c>
      <c r="O1646" s="54">
        <f t="shared" si="206"/>
        <v>791</v>
      </c>
      <c r="P1646" s="63" t="str">
        <f t="shared" si="207"/>
        <v/>
      </c>
      <c r="Q1646" s="65" t="str">
        <f t="shared" si="208"/>
        <v/>
      </c>
      <c r="R1646" s="66" t="str">
        <f t="shared" si="209"/>
        <v/>
      </c>
      <c r="S1646" s="65" t="str">
        <f t="shared" si="210"/>
        <v/>
      </c>
    </row>
    <row r="1647" spans="10:19" x14ac:dyDescent="0.2">
      <c r="J1647" s="47">
        <v>1638</v>
      </c>
      <c r="K1647" s="49"/>
      <c r="L1647" s="43">
        <f t="shared" si="203"/>
        <v>14.669195731682253</v>
      </c>
      <c r="M1647" s="44">
        <f t="shared" si="205"/>
        <v>1.8955080225183573E-5</v>
      </c>
      <c r="N1647" s="53">
        <f t="shared" si="204"/>
        <v>8.2729850308105313E-4</v>
      </c>
      <c r="O1647" s="54">
        <f t="shared" si="206"/>
        <v>792</v>
      </c>
      <c r="P1647" s="63" t="str">
        <f t="shared" si="207"/>
        <v/>
      </c>
      <c r="Q1647" s="65" t="str">
        <f t="shared" si="208"/>
        <v/>
      </c>
      <c r="R1647" s="66" t="str">
        <f t="shared" si="209"/>
        <v/>
      </c>
      <c r="S1647" s="65" t="str">
        <f t="shared" si="210"/>
        <v/>
      </c>
    </row>
    <row r="1648" spans="10:19" x14ac:dyDescent="0.2">
      <c r="J1648" s="47">
        <v>1639</v>
      </c>
      <c r="K1648" s="49"/>
      <c r="L1648" s="43">
        <f t="shared" si="203"/>
        <v>14.669214634107417</v>
      </c>
      <c r="M1648" s="44">
        <f t="shared" si="205"/>
        <v>1.884986768712096E-5</v>
      </c>
      <c r="N1648" s="53">
        <f t="shared" si="204"/>
        <v>8.2270635796355407E-4</v>
      </c>
      <c r="O1648" s="54">
        <f t="shared" si="206"/>
        <v>793</v>
      </c>
      <c r="P1648" s="63" t="str">
        <f t="shared" si="207"/>
        <v/>
      </c>
      <c r="Q1648" s="65" t="str">
        <f t="shared" si="208"/>
        <v/>
      </c>
      <c r="R1648" s="66" t="str">
        <f t="shared" si="209"/>
        <v/>
      </c>
      <c r="S1648" s="65" t="str">
        <f t="shared" si="210"/>
        <v/>
      </c>
    </row>
    <row r="1649" spans="10:19" x14ac:dyDescent="0.2">
      <c r="J1649" s="47">
        <v>1640</v>
      </c>
      <c r="K1649" s="49"/>
      <c r="L1649" s="43">
        <f t="shared" si="203"/>
        <v>14.669233431612252</v>
      </c>
      <c r="M1649" s="44">
        <f t="shared" si="205"/>
        <v>1.8745239017829459E-5</v>
      </c>
      <c r="N1649" s="53">
        <f t="shared" si="204"/>
        <v>8.1813969793920194E-4</v>
      </c>
      <c r="O1649" s="54">
        <f t="shared" si="206"/>
        <v>794</v>
      </c>
      <c r="P1649" s="63" t="str">
        <f t="shared" si="207"/>
        <v/>
      </c>
      <c r="Q1649" s="65" t="str">
        <f t="shared" si="208"/>
        <v/>
      </c>
      <c r="R1649" s="66" t="str">
        <f t="shared" si="209"/>
        <v/>
      </c>
      <c r="S1649" s="65" t="str">
        <f t="shared" si="210"/>
        <v/>
      </c>
    </row>
    <row r="1650" spans="10:19" x14ac:dyDescent="0.2">
      <c r="J1650" s="47">
        <v>1641</v>
      </c>
      <c r="K1650" s="49"/>
      <c r="L1650" s="43">
        <f t="shared" si="203"/>
        <v>14.669252124779002</v>
      </c>
      <c r="M1650" s="44">
        <f t="shared" si="205"/>
        <v>1.864119097857592E-5</v>
      </c>
      <c r="N1650" s="53">
        <f t="shared" si="204"/>
        <v>8.1359838163486131E-4</v>
      </c>
      <c r="O1650" s="54">
        <f t="shared" si="206"/>
        <v>795</v>
      </c>
      <c r="P1650" s="63" t="str">
        <f t="shared" si="207"/>
        <v/>
      </c>
      <c r="Q1650" s="65" t="str">
        <f t="shared" si="208"/>
        <v/>
      </c>
      <c r="R1650" s="66" t="str">
        <f t="shared" si="209"/>
        <v/>
      </c>
      <c r="S1650" s="65" t="str">
        <f t="shared" si="210"/>
        <v/>
      </c>
    </row>
    <row r="1651" spans="10:19" x14ac:dyDescent="0.2">
      <c r="J1651" s="47">
        <v>1642</v>
      </c>
      <c r="K1651" s="49"/>
      <c r="L1651" s="43">
        <f t="shared" si="203"/>
        <v>14.66927071418668</v>
      </c>
      <c r="M1651" s="44">
        <f t="shared" si="205"/>
        <v>1.8537720348577143E-5</v>
      </c>
      <c r="N1651" s="53">
        <f t="shared" si="204"/>
        <v>8.0908226844655928E-4</v>
      </c>
      <c r="O1651" s="54">
        <f t="shared" si="206"/>
        <v>796</v>
      </c>
      <c r="P1651" s="63" t="str">
        <f t="shared" si="207"/>
        <v/>
      </c>
      <c r="Q1651" s="65" t="str">
        <f t="shared" si="208"/>
        <v/>
      </c>
      <c r="R1651" s="66" t="str">
        <f t="shared" si="209"/>
        <v/>
      </c>
      <c r="S1651" s="65" t="str">
        <f t="shared" si="210"/>
        <v/>
      </c>
    </row>
    <row r="1652" spans="10:19" x14ac:dyDescent="0.2">
      <c r="J1652" s="47">
        <v>1643</v>
      </c>
      <c r="K1652" s="49"/>
      <c r="L1652" s="43">
        <f t="shared" si="203"/>
        <v>14.669289200411098</v>
      </c>
      <c r="M1652" s="44">
        <f t="shared" si="205"/>
        <v>1.8434823924900322E-5</v>
      </c>
      <c r="N1652" s="53">
        <f t="shared" si="204"/>
        <v>8.0459121855902538E-4</v>
      </c>
      <c r="O1652" s="54">
        <f t="shared" si="206"/>
        <v>797</v>
      </c>
      <c r="P1652" s="63" t="str">
        <f t="shared" si="207"/>
        <v/>
      </c>
      <c r="Q1652" s="65" t="str">
        <f t="shared" si="208"/>
        <v/>
      </c>
      <c r="R1652" s="66" t="str">
        <f t="shared" si="209"/>
        <v/>
      </c>
      <c r="S1652" s="65" t="str">
        <f t="shared" si="210"/>
        <v/>
      </c>
    </row>
    <row r="1653" spans="10:19" x14ac:dyDescent="0.2">
      <c r="J1653" s="47">
        <v>1644</v>
      </c>
      <c r="K1653" s="49"/>
      <c r="L1653" s="43">
        <f t="shared" si="203"/>
        <v>14.669307584024871</v>
      </c>
      <c r="M1653" s="44">
        <f t="shared" si="205"/>
        <v>1.8332498522364536E-5</v>
      </c>
      <c r="N1653" s="53">
        <f t="shared" si="204"/>
        <v>8.0012509292970435E-4</v>
      </c>
      <c r="O1653" s="54">
        <f t="shared" si="206"/>
        <v>798</v>
      </c>
      <c r="P1653" s="63" t="str">
        <f t="shared" si="207"/>
        <v/>
      </c>
      <c r="Q1653" s="65" t="str">
        <f t="shared" si="208"/>
        <v/>
      </c>
      <c r="R1653" s="66" t="str">
        <f t="shared" si="209"/>
        <v/>
      </c>
      <c r="S1653" s="65" t="str">
        <f t="shared" si="210"/>
        <v/>
      </c>
    </row>
    <row r="1654" spans="10:19" x14ac:dyDescent="0.2">
      <c r="J1654" s="47">
        <v>1645</v>
      </c>
      <c r="K1654" s="49"/>
      <c r="L1654" s="43">
        <f t="shared" si="203"/>
        <v>14.669325865597429</v>
      </c>
      <c r="M1654" s="44">
        <f t="shared" si="205"/>
        <v>1.8230740973442136E-5</v>
      </c>
      <c r="N1654" s="53">
        <f t="shared" si="204"/>
        <v>7.9568375328165075E-4</v>
      </c>
      <c r="O1654" s="54">
        <f t="shared" si="206"/>
        <v>799</v>
      </c>
      <c r="P1654" s="63" t="str">
        <f t="shared" si="207"/>
        <v/>
      </c>
      <c r="Q1654" s="65" t="str">
        <f t="shared" si="208"/>
        <v/>
      </c>
      <c r="R1654" s="66" t="str">
        <f t="shared" si="209"/>
        <v/>
      </c>
      <c r="S1654" s="65" t="str">
        <f t="shared" si="210"/>
        <v/>
      </c>
    </row>
    <row r="1655" spans="10:19" x14ac:dyDescent="0.2">
      <c r="J1655" s="47">
        <v>1646</v>
      </c>
      <c r="K1655" s="49"/>
      <c r="L1655" s="43">
        <f t="shared" si="203"/>
        <v>14.66934404569505</v>
      </c>
      <c r="M1655" s="44">
        <f t="shared" si="205"/>
        <v>1.8129548128161582E-5</v>
      </c>
      <c r="N1655" s="53">
        <f t="shared" si="204"/>
        <v>7.9126706211418707E-4</v>
      </c>
      <c r="O1655" s="54">
        <f t="shared" si="206"/>
        <v>800</v>
      </c>
      <c r="P1655" s="63" t="str">
        <f t="shared" si="207"/>
        <v/>
      </c>
      <c r="Q1655" s="65" t="str">
        <f t="shared" si="208"/>
        <v/>
      </c>
      <c r="R1655" s="66" t="str">
        <f t="shared" si="209"/>
        <v/>
      </c>
      <c r="S1655" s="65" t="str">
        <f t="shared" si="210"/>
        <v/>
      </c>
    </row>
    <row r="1656" spans="10:19" x14ac:dyDescent="0.2">
      <c r="J1656" s="47">
        <v>1647</v>
      </c>
      <c r="K1656" s="49"/>
      <c r="L1656" s="43">
        <f t="shared" si="203"/>
        <v>14.669362124880873</v>
      </c>
      <c r="M1656" s="44">
        <f t="shared" si="205"/>
        <v>1.8028916854009853E-5</v>
      </c>
      <c r="N1656" s="53">
        <f t="shared" si="204"/>
        <v>7.8687488268158745E-4</v>
      </c>
      <c r="O1656" s="54">
        <f t="shared" si="206"/>
        <v>801</v>
      </c>
      <c r="P1656" s="63" t="str">
        <f t="shared" si="207"/>
        <v/>
      </c>
      <c r="Q1656" s="65" t="str">
        <f t="shared" si="208"/>
        <v/>
      </c>
      <c r="R1656" s="66" t="str">
        <f t="shared" si="209"/>
        <v/>
      </c>
      <c r="S1656" s="65" t="str">
        <f t="shared" si="210"/>
        <v/>
      </c>
    </row>
    <row r="1657" spans="10:19" x14ac:dyDescent="0.2">
      <c r="J1657" s="47">
        <v>1648</v>
      </c>
      <c r="K1657" s="49"/>
      <c r="L1657" s="43">
        <f t="shared" si="203"/>
        <v>14.669380103714907</v>
      </c>
      <c r="M1657" s="44">
        <f t="shared" si="205"/>
        <v>1.7928844035836132E-5</v>
      </c>
      <c r="N1657" s="53">
        <f t="shared" si="204"/>
        <v>7.8250707899840677E-4</v>
      </c>
      <c r="O1657" s="54">
        <f t="shared" si="206"/>
        <v>802</v>
      </c>
      <c r="P1657" s="63" t="str">
        <f t="shared" si="207"/>
        <v/>
      </c>
      <c r="Q1657" s="65" t="str">
        <f t="shared" si="208"/>
        <v/>
      </c>
      <c r="R1657" s="66" t="str">
        <f t="shared" si="209"/>
        <v/>
      </c>
      <c r="S1657" s="65" t="str">
        <f t="shared" si="210"/>
        <v/>
      </c>
    </row>
    <row r="1658" spans="10:19" x14ac:dyDescent="0.2">
      <c r="J1658" s="47">
        <v>1649</v>
      </c>
      <c r="K1658" s="49"/>
      <c r="L1658" s="43">
        <f t="shared" si="203"/>
        <v>14.669397982754065</v>
      </c>
      <c r="M1658" s="44">
        <f t="shared" si="205"/>
        <v>1.7829326575755636E-5</v>
      </c>
      <c r="N1658" s="53">
        <f t="shared" si="204"/>
        <v>7.781635158323752E-4</v>
      </c>
      <c r="O1658" s="54">
        <f t="shared" si="206"/>
        <v>803</v>
      </c>
      <c r="P1658" s="63" t="str">
        <f t="shared" si="207"/>
        <v/>
      </c>
      <c r="Q1658" s="65" t="str">
        <f t="shared" si="208"/>
        <v/>
      </c>
      <c r="R1658" s="66" t="str">
        <f t="shared" si="209"/>
        <v/>
      </c>
      <c r="S1658" s="65" t="str">
        <f t="shared" si="210"/>
        <v/>
      </c>
    </row>
    <row r="1659" spans="10:19" x14ac:dyDescent="0.2">
      <c r="J1659" s="47">
        <v>1650</v>
      </c>
      <c r="K1659" s="49"/>
      <c r="L1659" s="43">
        <f t="shared" si="203"/>
        <v>14.669415762552154</v>
      </c>
      <c r="M1659" s="44">
        <f t="shared" si="205"/>
        <v>1.773036139305399E-5</v>
      </c>
      <c r="N1659" s="53">
        <f t="shared" si="204"/>
        <v>7.7384405870084549E-4</v>
      </c>
      <c r="O1659" s="54">
        <f t="shared" si="206"/>
        <v>804</v>
      </c>
      <c r="P1659" s="63" t="str">
        <f t="shared" si="207"/>
        <v/>
      </c>
      <c r="Q1659" s="65" t="str">
        <f t="shared" si="208"/>
        <v/>
      </c>
      <c r="R1659" s="66" t="str">
        <f t="shared" si="209"/>
        <v/>
      </c>
      <c r="S1659" s="65" t="str">
        <f t="shared" si="210"/>
        <v/>
      </c>
    </row>
    <row r="1660" spans="10:19" x14ac:dyDescent="0.2">
      <c r="J1660" s="47">
        <v>1651</v>
      </c>
      <c r="K1660" s="49"/>
      <c r="L1660" s="43">
        <f t="shared" si="203"/>
        <v>14.669433443659921</v>
      </c>
      <c r="M1660" s="44">
        <f t="shared" si="205"/>
        <v>1.7631945424092401E-5</v>
      </c>
      <c r="N1660" s="53">
        <f t="shared" si="204"/>
        <v>7.6954857387434572E-4</v>
      </c>
      <c r="O1660" s="54">
        <f t="shared" si="206"/>
        <v>805</v>
      </c>
      <c r="P1660" s="63" t="str">
        <f t="shared" si="207"/>
        <v/>
      </c>
      <c r="Q1660" s="65" t="str">
        <f t="shared" si="208"/>
        <v/>
      </c>
      <c r="R1660" s="66" t="str">
        <f t="shared" si="209"/>
        <v/>
      </c>
      <c r="S1660" s="65" t="str">
        <f t="shared" si="210"/>
        <v/>
      </c>
    </row>
    <row r="1661" spans="10:19" x14ac:dyDescent="0.2">
      <c r="J1661" s="47">
        <v>1652</v>
      </c>
      <c r="K1661" s="49"/>
      <c r="L1661" s="43">
        <f t="shared" si="203"/>
        <v>14.669451026625058</v>
      </c>
      <c r="M1661" s="44">
        <f t="shared" si="205"/>
        <v>1.7534075622213002E-5</v>
      </c>
      <c r="N1661" s="53">
        <f t="shared" si="204"/>
        <v>7.6527692834815753E-4</v>
      </c>
      <c r="O1661" s="54">
        <f t="shared" si="206"/>
        <v>806</v>
      </c>
      <c r="P1661" s="63" t="str">
        <f t="shared" si="207"/>
        <v/>
      </c>
      <c r="Q1661" s="65" t="str">
        <f t="shared" si="208"/>
        <v/>
      </c>
      <c r="R1661" s="66" t="str">
        <f t="shared" si="209"/>
        <v/>
      </c>
      <c r="S1661" s="65" t="str">
        <f t="shared" si="210"/>
        <v/>
      </c>
    </row>
    <row r="1662" spans="10:19" x14ac:dyDescent="0.2">
      <c r="J1662" s="47">
        <v>1653</v>
      </c>
      <c r="K1662" s="49"/>
      <c r="L1662" s="43">
        <f t="shared" si="203"/>
        <v>14.669468511992212</v>
      </c>
      <c r="M1662" s="44">
        <f t="shared" si="205"/>
        <v>1.743674895764496E-5</v>
      </c>
      <c r="N1662" s="53">
        <f t="shared" si="204"/>
        <v>7.6102898987251422E-4</v>
      </c>
      <c r="O1662" s="54">
        <f t="shared" si="206"/>
        <v>807</v>
      </c>
      <c r="P1662" s="63" t="str">
        <f t="shared" si="207"/>
        <v/>
      </c>
      <c r="Q1662" s="65" t="str">
        <f t="shared" si="208"/>
        <v/>
      </c>
      <c r="R1662" s="66" t="str">
        <f t="shared" si="209"/>
        <v/>
      </c>
      <c r="S1662" s="65" t="str">
        <f t="shared" si="210"/>
        <v/>
      </c>
    </row>
    <row r="1663" spans="10:19" x14ac:dyDescent="0.2">
      <c r="J1663" s="47">
        <v>1654</v>
      </c>
      <c r="K1663" s="49"/>
      <c r="L1663" s="43">
        <f t="shared" si="203"/>
        <v>14.669485900303012</v>
      </c>
      <c r="M1663" s="44">
        <f t="shared" si="205"/>
        <v>1.7339962417410999E-5</v>
      </c>
      <c r="N1663" s="53">
        <f t="shared" si="204"/>
        <v>7.5680462691884998E-4</v>
      </c>
      <c r="O1663" s="54">
        <f t="shared" si="206"/>
        <v>808</v>
      </c>
      <c r="P1663" s="63" t="str">
        <f t="shared" si="207"/>
        <v/>
      </c>
      <c r="Q1663" s="65" t="str">
        <f t="shared" si="208"/>
        <v/>
      </c>
      <c r="R1663" s="66" t="str">
        <f t="shared" si="209"/>
        <v/>
      </c>
      <c r="S1663" s="65" t="str">
        <f t="shared" si="210"/>
        <v/>
      </c>
    </row>
    <row r="1664" spans="10:19" x14ac:dyDescent="0.2">
      <c r="J1664" s="47">
        <v>1655</v>
      </c>
      <c r="K1664" s="49"/>
      <c r="L1664" s="43">
        <f t="shared" si="203"/>
        <v>14.669503192096089</v>
      </c>
      <c r="M1664" s="44">
        <f t="shared" si="205"/>
        <v>1.7243713005234546E-5</v>
      </c>
      <c r="N1664" s="53">
        <f t="shared" si="204"/>
        <v>7.5260370869223436E-4</v>
      </c>
      <c r="O1664" s="54">
        <f t="shared" si="206"/>
        <v>809</v>
      </c>
      <c r="P1664" s="63" t="str">
        <f t="shared" si="207"/>
        <v/>
      </c>
      <c r="Q1664" s="65" t="str">
        <f t="shared" si="208"/>
        <v/>
      </c>
      <c r="R1664" s="66" t="str">
        <f t="shared" si="209"/>
        <v/>
      </c>
      <c r="S1664" s="65" t="str">
        <f t="shared" si="210"/>
        <v/>
      </c>
    </row>
    <row r="1665" spans="10:19" x14ac:dyDescent="0.2">
      <c r="J1665" s="47">
        <v>1656</v>
      </c>
      <c r="K1665" s="49"/>
      <c r="L1665" s="43">
        <f t="shared" si="203"/>
        <v>14.669520387907076</v>
      </c>
      <c r="M1665" s="44">
        <f t="shared" si="205"/>
        <v>1.7147997741447239E-5</v>
      </c>
      <c r="N1665" s="53">
        <f t="shared" si="204"/>
        <v>7.4842610512071417E-4</v>
      </c>
      <c r="O1665" s="54">
        <f t="shared" si="206"/>
        <v>810</v>
      </c>
      <c r="P1665" s="63" t="str">
        <f t="shared" si="207"/>
        <v/>
      </c>
      <c r="Q1665" s="65" t="str">
        <f t="shared" si="208"/>
        <v/>
      </c>
      <c r="R1665" s="66" t="str">
        <f t="shared" si="209"/>
        <v/>
      </c>
      <c r="S1665" s="65" t="str">
        <f t="shared" si="210"/>
        <v/>
      </c>
    </row>
    <row r="1666" spans="10:19" x14ac:dyDescent="0.2">
      <c r="J1666" s="47">
        <v>1657</v>
      </c>
      <c r="K1666" s="49"/>
      <c r="L1666" s="43">
        <f t="shared" si="203"/>
        <v>14.669537488268631</v>
      </c>
      <c r="M1666" s="44">
        <f t="shared" si="205"/>
        <v>1.7052813662896922E-5</v>
      </c>
      <c r="N1666" s="53">
        <f t="shared" si="204"/>
        <v>7.4427168686241885E-4</v>
      </c>
      <c r="O1666" s="54">
        <f t="shared" si="206"/>
        <v>811</v>
      </c>
      <c r="P1666" s="63" t="str">
        <f t="shared" si="207"/>
        <v/>
      </c>
      <c r="Q1666" s="65" t="str">
        <f t="shared" si="208"/>
        <v/>
      </c>
      <c r="R1666" s="66" t="str">
        <f t="shared" si="209"/>
        <v/>
      </c>
      <c r="S1666" s="65" t="str">
        <f t="shared" si="210"/>
        <v/>
      </c>
    </row>
    <row r="1667" spans="10:19" x14ac:dyDescent="0.2">
      <c r="J1667" s="47">
        <v>1658</v>
      </c>
      <c r="K1667" s="49"/>
      <c r="L1667" s="43">
        <f t="shared" si="203"/>
        <v>14.66955449371048</v>
      </c>
      <c r="M1667" s="44">
        <f t="shared" si="205"/>
        <v>1.6958157822856501E-5</v>
      </c>
      <c r="N1667" s="53">
        <f t="shared" si="204"/>
        <v>7.4014032527891516E-4</v>
      </c>
      <c r="O1667" s="54">
        <f t="shared" si="206"/>
        <v>812</v>
      </c>
      <c r="P1667" s="63" t="str">
        <f t="shared" si="207"/>
        <v/>
      </c>
      <c r="Q1667" s="65" t="str">
        <f t="shared" si="208"/>
        <v/>
      </c>
      <c r="R1667" s="66" t="str">
        <f t="shared" si="209"/>
        <v/>
      </c>
      <c r="S1667" s="65" t="str">
        <f t="shared" si="210"/>
        <v/>
      </c>
    </row>
    <row r="1668" spans="10:19" x14ac:dyDescent="0.2">
      <c r="J1668" s="47">
        <v>1659</v>
      </c>
      <c r="K1668" s="49"/>
      <c r="L1668" s="43">
        <f t="shared" si="203"/>
        <v>14.669571404759379</v>
      </c>
      <c r="M1668" s="44">
        <f t="shared" si="205"/>
        <v>1.6864027290932748E-5</v>
      </c>
      <c r="N1668" s="53">
        <f t="shared" si="204"/>
        <v>7.3603189245652345E-4</v>
      </c>
      <c r="O1668" s="54">
        <f t="shared" si="206"/>
        <v>813</v>
      </c>
      <c r="P1668" s="63" t="str">
        <f t="shared" si="207"/>
        <v/>
      </c>
      <c r="Q1668" s="65" t="str">
        <f t="shared" si="208"/>
        <v/>
      </c>
      <c r="R1668" s="66" t="str">
        <f t="shared" si="209"/>
        <v/>
      </c>
      <c r="S1668" s="65" t="str">
        <f t="shared" si="210"/>
        <v/>
      </c>
    </row>
    <row r="1669" spans="10:19" x14ac:dyDescent="0.2">
      <c r="J1669" s="47">
        <v>1660</v>
      </c>
      <c r="K1669" s="49"/>
      <c r="L1669" s="43">
        <f t="shared" si="203"/>
        <v>14.669588221939193</v>
      </c>
      <c r="M1669" s="44">
        <f t="shared" si="205"/>
        <v>1.6770419152976105E-5</v>
      </c>
      <c r="N1669" s="53">
        <f t="shared" si="204"/>
        <v>7.3194626117789596E-4</v>
      </c>
      <c r="O1669" s="54">
        <f t="shared" si="206"/>
        <v>814</v>
      </c>
      <c r="P1669" s="63" t="str">
        <f t="shared" si="207"/>
        <v/>
      </c>
      <c r="Q1669" s="65" t="str">
        <f t="shared" si="208"/>
        <v/>
      </c>
      <c r="R1669" s="66" t="str">
        <f t="shared" si="209"/>
        <v/>
      </c>
      <c r="S1669" s="65" t="str">
        <f t="shared" si="210"/>
        <v/>
      </c>
    </row>
    <row r="1670" spans="10:19" x14ac:dyDescent="0.2">
      <c r="J1670" s="47">
        <v>1661</v>
      </c>
      <c r="K1670" s="49"/>
      <c r="L1670" s="43">
        <f t="shared" si="203"/>
        <v>14.669604945770853</v>
      </c>
      <c r="M1670" s="44">
        <f t="shared" si="205"/>
        <v>1.667733051099067E-5</v>
      </c>
      <c r="N1670" s="53">
        <f t="shared" si="204"/>
        <v>7.2788330494866216E-4</v>
      </c>
      <c r="O1670" s="54">
        <f t="shared" si="206"/>
        <v>815</v>
      </c>
      <c r="P1670" s="63" t="str">
        <f t="shared" si="207"/>
        <v/>
      </c>
      <c r="Q1670" s="65" t="str">
        <f t="shared" si="208"/>
        <v/>
      </c>
      <c r="R1670" s="66" t="str">
        <f t="shared" si="209"/>
        <v/>
      </c>
      <c r="S1670" s="65" t="str">
        <f t="shared" si="210"/>
        <v/>
      </c>
    </row>
    <row r="1671" spans="10:19" x14ac:dyDescent="0.2">
      <c r="J1671" s="47">
        <v>1662</v>
      </c>
      <c r="K1671" s="49"/>
      <c r="L1671" s="43">
        <f t="shared" si="203"/>
        <v>14.669621576772418</v>
      </c>
      <c r="M1671" s="44">
        <f t="shared" si="205"/>
        <v>1.6584758483044932E-5</v>
      </c>
      <c r="N1671" s="53">
        <f t="shared" si="204"/>
        <v>7.2384289795834889E-4</v>
      </c>
      <c r="O1671" s="54">
        <f t="shared" si="206"/>
        <v>816</v>
      </c>
      <c r="P1671" s="63" t="str">
        <f t="shared" si="207"/>
        <v/>
      </c>
      <c r="Q1671" s="65" t="str">
        <f t="shared" si="208"/>
        <v/>
      </c>
      <c r="R1671" s="66" t="str">
        <f t="shared" si="209"/>
        <v/>
      </c>
      <c r="S1671" s="65" t="str">
        <f t="shared" si="210"/>
        <v/>
      </c>
    </row>
    <row r="1672" spans="10:19" x14ac:dyDescent="0.2">
      <c r="J1672" s="47">
        <v>1663</v>
      </c>
      <c r="K1672" s="49"/>
      <c r="L1672" s="43">
        <f t="shared" si="203"/>
        <v>14.669638115459067</v>
      </c>
      <c r="M1672" s="44">
        <f t="shared" si="205"/>
        <v>1.6492700203182661E-5</v>
      </c>
      <c r="N1672" s="53">
        <f t="shared" si="204"/>
        <v>7.1982491510347302E-4</v>
      </c>
      <c r="O1672" s="54">
        <f t="shared" si="206"/>
        <v>817</v>
      </c>
      <c r="P1672" s="63" t="str">
        <f t="shared" si="207"/>
        <v/>
      </c>
      <c r="Q1672" s="65" t="str">
        <f t="shared" si="208"/>
        <v/>
      </c>
      <c r="R1672" s="66" t="str">
        <f t="shared" si="209"/>
        <v/>
      </c>
      <c r="S1672" s="65" t="str">
        <f t="shared" si="210"/>
        <v/>
      </c>
    </row>
    <row r="1673" spans="10:19" x14ac:dyDescent="0.2">
      <c r="J1673" s="47">
        <v>1664</v>
      </c>
      <c r="K1673" s="49"/>
      <c r="L1673" s="43">
        <f t="shared" ref="L1673:L1736" si="211">$F$39*TANH($F$40*J1673/$F$39)-$F$41</f>
        <v>14.669654562343121</v>
      </c>
      <c r="M1673" s="44">
        <f t="shared" si="205"/>
        <v>1.6401152821334669E-5</v>
      </c>
      <c r="N1673" s="53">
        <f t="shared" ref="N1673:N1736" si="212">(L1723-L1673)</f>
        <v>7.1582923197688331E-4</v>
      </c>
      <c r="O1673" s="54">
        <f t="shared" si="206"/>
        <v>818</v>
      </c>
      <c r="P1673" s="63" t="str">
        <f t="shared" si="207"/>
        <v/>
      </c>
      <c r="Q1673" s="65" t="str">
        <f t="shared" si="208"/>
        <v/>
      </c>
      <c r="R1673" s="66" t="str">
        <f t="shared" si="209"/>
        <v/>
      </c>
      <c r="S1673" s="65" t="str">
        <f t="shared" si="210"/>
        <v/>
      </c>
    </row>
    <row r="1674" spans="10:19" x14ac:dyDescent="0.2">
      <c r="J1674" s="47">
        <v>1665</v>
      </c>
      <c r="K1674" s="49"/>
      <c r="L1674" s="43">
        <f t="shared" si="211"/>
        <v>14.669670917934063</v>
      </c>
      <c r="M1674" s="44">
        <f t="shared" ref="M1674:M1737" si="213">$F$40*(1/COSH($F$40*J1674/$F$39))^2</f>
        <v>1.6310113503230816E-5</v>
      </c>
      <c r="N1674" s="53">
        <f t="shared" si="212"/>
        <v>7.1185572485177318E-4</v>
      </c>
      <c r="O1674" s="54">
        <f t="shared" ref="O1674:O1737" si="214">IF(N1674&lt;=$B$48,1+O1673,0)</f>
        <v>819</v>
      </c>
      <c r="P1674" s="63" t="str">
        <f t="shared" ref="P1674:P1737" si="215">IF(J1674&lt;=$F$43,J1674,"")</f>
        <v/>
      </c>
      <c r="Q1674" s="65" t="str">
        <f t="shared" ref="Q1674:Q1737" si="216">IF(J1674&lt;=$F$43,L1674,"")</f>
        <v/>
      </c>
      <c r="R1674" s="66" t="str">
        <f t="shared" ref="R1674:R1737" si="217">IF(AND(J1674&gt;=$F$43,J1674&lt;=200),J1674,"")</f>
        <v/>
      </c>
      <c r="S1674" s="65" t="str">
        <f t="shared" ref="S1674:S1737" si="218">IF(AND(J1674&gt;=$F$43,J1674&lt;=200),L1674,"")</f>
        <v/>
      </c>
    </row>
    <row r="1675" spans="10:19" x14ac:dyDescent="0.2">
      <c r="J1675" s="47">
        <v>1666</v>
      </c>
      <c r="K1675" s="49"/>
      <c r="L1675" s="43">
        <f t="shared" si="211"/>
        <v>14.669687182738542</v>
      </c>
      <c r="M1675" s="44">
        <f t="shared" si="213"/>
        <v>1.6219579430312458E-5</v>
      </c>
      <c r="N1675" s="53">
        <f t="shared" si="212"/>
        <v>7.0790427069233886E-4</v>
      </c>
      <c r="O1675" s="54">
        <f t="shared" si="214"/>
        <v>820</v>
      </c>
      <c r="P1675" s="63" t="str">
        <f t="shared" si="215"/>
        <v/>
      </c>
      <c r="Q1675" s="65" t="str">
        <f t="shared" si="216"/>
        <v/>
      </c>
      <c r="R1675" s="66" t="str">
        <f t="shared" si="217"/>
        <v/>
      </c>
      <c r="S1675" s="65" t="str">
        <f t="shared" si="218"/>
        <v/>
      </c>
    </row>
    <row r="1676" spans="10:19" x14ac:dyDescent="0.2">
      <c r="J1676" s="47">
        <v>1667</v>
      </c>
      <c r="K1676" s="49"/>
      <c r="L1676" s="43">
        <f t="shared" si="211"/>
        <v>14.669703357260405</v>
      </c>
      <c r="M1676" s="44">
        <f t="shared" si="213"/>
        <v>1.6129547799645723E-5</v>
      </c>
      <c r="N1676" s="53">
        <f t="shared" si="212"/>
        <v>7.0397474714489761E-4</v>
      </c>
      <c r="O1676" s="54">
        <f t="shared" si="214"/>
        <v>821</v>
      </c>
      <c r="P1676" s="63" t="str">
        <f t="shared" si="215"/>
        <v/>
      </c>
      <c r="Q1676" s="65" t="str">
        <f t="shared" si="216"/>
        <v/>
      </c>
      <c r="R1676" s="66" t="str">
        <f t="shared" si="217"/>
        <v/>
      </c>
      <c r="S1676" s="65" t="str">
        <f t="shared" si="218"/>
        <v/>
      </c>
    </row>
    <row r="1677" spans="10:19" x14ac:dyDescent="0.2">
      <c r="J1677" s="47">
        <v>1668</v>
      </c>
      <c r="K1677" s="49"/>
      <c r="L1677" s="43">
        <f t="shared" si="211"/>
        <v>14.669719442000696</v>
      </c>
      <c r="M1677" s="44">
        <f t="shared" si="213"/>
        <v>1.6040015823834673E-5</v>
      </c>
      <c r="N1677" s="53">
        <f t="shared" si="212"/>
        <v>7.0006703253611136E-4</v>
      </c>
      <c r="O1677" s="54">
        <f t="shared" si="214"/>
        <v>822</v>
      </c>
      <c r="P1677" s="63" t="str">
        <f t="shared" si="215"/>
        <v/>
      </c>
      <c r="Q1677" s="65" t="str">
        <f t="shared" si="216"/>
        <v/>
      </c>
      <c r="R1677" s="66" t="str">
        <f t="shared" si="217"/>
        <v/>
      </c>
      <c r="S1677" s="65" t="str">
        <f t="shared" si="218"/>
        <v/>
      </c>
    </row>
    <row r="1678" spans="10:19" x14ac:dyDescent="0.2">
      <c r="J1678" s="47">
        <v>1669</v>
      </c>
      <c r="K1678" s="49"/>
      <c r="L1678" s="43">
        <f t="shared" si="211"/>
        <v>14.66973543745768</v>
      </c>
      <c r="M1678" s="44">
        <f t="shared" si="213"/>
        <v>1.595098073093571E-5</v>
      </c>
      <c r="N1678" s="53">
        <f t="shared" si="212"/>
        <v>6.9618100586588127E-4</v>
      </c>
      <c r="O1678" s="54">
        <f t="shared" si="214"/>
        <v>823</v>
      </c>
      <c r="P1678" s="63" t="str">
        <f t="shared" si="215"/>
        <v/>
      </c>
      <c r="Q1678" s="65" t="str">
        <f t="shared" si="216"/>
        <v/>
      </c>
      <c r="R1678" s="66" t="str">
        <f t="shared" si="217"/>
        <v/>
      </c>
      <c r="S1678" s="65" t="str">
        <f t="shared" si="218"/>
        <v/>
      </c>
    </row>
    <row r="1679" spans="10:19" x14ac:dyDescent="0.2">
      <c r="J1679" s="47">
        <v>1670</v>
      </c>
      <c r="K1679" s="49"/>
      <c r="L1679" s="43">
        <f t="shared" si="211"/>
        <v>14.669751344126865</v>
      </c>
      <c r="M1679" s="44">
        <f t="shared" si="213"/>
        <v>1.5862439764371689E-5</v>
      </c>
      <c r="N1679" s="53">
        <f t="shared" si="212"/>
        <v>6.9231654680379506E-4</v>
      </c>
      <c r="O1679" s="54">
        <f t="shared" si="214"/>
        <v>824</v>
      </c>
      <c r="P1679" s="63" t="str">
        <f t="shared" si="215"/>
        <v/>
      </c>
      <c r="Q1679" s="65" t="str">
        <f t="shared" si="216"/>
        <v/>
      </c>
      <c r="R1679" s="66" t="str">
        <f t="shared" si="217"/>
        <v/>
      </c>
      <c r="S1679" s="65" t="str">
        <f t="shared" si="218"/>
        <v/>
      </c>
    </row>
    <row r="1680" spans="10:19" x14ac:dyDescent="0.2">
      <c r="J1680" s="47">
        <v>1671</v>
      </c>
      <c r="K1680" s="49"/>
      <c r="L1680" s="43">
        <f t="shared" si="211"/>
        <v>14.669767162501005</v>
      </c>
      <c r="M1680" s="44">
        <f t="shared" si="213"/>
        <v>1.5774390182847087E-5</v>
      </c>
      <c r="N1680" s="53">
        <f t="shared" si="212"/>
        <v>6.8847353568202152E-4</v>
      </c>
      <c r="O1680" s="54">
        <f t="shared" si="214"/>
        <v>825</v>
      </c>
      <c r="P1680" s="63" t="str">
        <f t="shared" si="215"/>
        <v/>
      </c>
      <c r="Q1680" s="65" t="str">
        <f t="shared" si="216"/>
        <v/>
      </c>
      <c r="R1680" s="66" t="str">
        <f t="shared" si="217"/>
        <v/>
      </c>
      <c r="S1680" s="65" t="str">
        <f t="shared" si="218"/>
        <v/>
      </c>
    </row>
    <row r="1681" spans="10:19" x14ac:dyDescent="0.2">
      <c r="J1681" s="47">
        <v>1672</v>
      </c>
      <c r="K1681" s="49"/>
      <c r="L1681" s="43">
        <f t="shared" si="211"/>
        <v>14.669782893070119</v>
      </c>
      <c r="M1681" s="44">
        <f t="shared" si="213"/>
        <v>1.5686829260263324E-5</v>
      </c>
      <c r="N1681" s="53">
        <f t="shared" si="212"/>
        <v>6.846518535095214E-4</v>
      </c>
      <c r="O1681" s="54">
        <f t="shared" si="214"/>
        <v>826</v>
      </c>
      <c r="P1681" s="63" t="str">
        <f t="shared" si="215"/>
        <v/>
      </c>
      <c r="Q1681" s="65" t="str">
        <f t="shared" si="216"/>
        <v/>
      </c>
      <c r="R1681" s="66" t="str">
        <f t="shared" si="217"/>
        <v/>
      </c>
      <c r="S1681" s="65" t="str">
        <f t="shared" si="218"/>
        <v/>
      </c>
    </row>
    <row r="1682" spans="10:19" x14ac:dyDescent="0.2">
      <c r="J1682" s="47">
        <v>1673</v>
      </c>
      <c r="K1682" s="49"/>
      <c r="L1682" s="43">
        <f t="shared" si="211"/>
        <v>14.66979853632151</v>
      </c>
      <c r="M1682" s="44">
        <f t="shared" si="213"/>
        <v>1.559975428563458E-5</v>
      </c>
      <c r="N1682" s="53">
        <f t="shared" si="212"/>
        <v>6.8085138193652028E-4</v>
      </c>
      <c r="O1682" s="54">
        <f t="shared" si="214"/>
        <v>827</v>
      </c>
      <c r="P1682" s="63" t="str">
        <f t="shared" si="215"/>
        <v/>
      </c>
      <c r="Q1682" s="65" t="str">
        <f t="shared" si="216"/>
        <v/>
      </c>
      <c r="R1682" s="66" t="str">
        <f t="shared" si="217"/>
        <v/>
      </c>
      <c r="S1682" s="65" t="str">
        <f t="shared" si="218"/>
        <v/>
      </c>
    </row>
    <row r="1683" spans="10:19" x14ac:dyDescent="0.2">
      <c r="J1683" s="47">
        <v>1674</v>
      </c>
      <c r="K1683" s="49"/>
      <c r="L1683" s="43">
        <f t="shared" si="211"/>
        <v>14.669814092739772</v>
      </c>
      <c r="M1683" s="44">
        <f t="shared" si="213"/>
        <v>1.5513162563004313E-5</v>
      </c>
      <c r="N1683" s="53">
        <f t="shared" si="212"/>
        <v>6.7707200329891748E-4</v>
      </c>
      <c r="O1683" s="54">
        <f t="shared" si="214"/>
        <v>828</v>
      </c>
      <c r="P1683" s="63" t="str">
        <f t="shared" si="215"/>
        <v/>
      </c>
      <c r="Q1683" s="65" t="str">
        <f t="shared" si="216"/>
        <v/>
      </c>
      <c r="R1683" s="66" t="str">
        <f t="shared" si="217"/>
        <v/>
      </c>
      <c r="S1683" s="65" t="str">
        <f t="shared" si="218"/>
        <v/>
      </c>
    </row>
    <row r="1684" spans="10:19" x14ac:dyDescent="0.2">
      <c r="J1684" s="47">
        <v>1675</v>
      </c>
      <c r="K1684" s="49"/>
      <c r="L1684" s="43">
        <f t="shared" si="211"/>
        <v>14.669829562806823</v>
      </c>
      <c r="M1684" s="44">
        <f t="shared" si="213"/>
        <v>1.542705141136176E-5</v>
      </c>
      <c r="N1684" s="53">
        <f t="shared" si="212"/>
        <v>6.7331360054723177E-4</v>
      </c>
      <c r="O1684" s="54">
        <f t="shared" si="214"/>
        <v>829</v>
      </c>
      <c r="P1684" s="63" t="str">
        <f t="shared" si="215"/>
        <v/>
      </c>
      <c r="Q1684" s="65" t="str">
        <f t="shared" si="216"/>
        <v/>
      </c>
      <c r="R1684" s="66" t="str">
        <f t="shared" si="217"/>
        <v/>
      </c>
      <c r="S1684" s="65" t="str">
        <f t="shared" si="218"/>
        <v/>
      </c>
    </row>
    <row r="1685" spans="10:19" x14ac:dyDescent="0.2">
      <c r="J1685" s="47">
        <v>1676</v>
      </c>
      <c r="K1685" s="49"/>
      <c r="L1685" s="43">
        <f t="shared" si="211"/>
        <v>14.669844947001897</v>
      </c>
      <c r="M1685" s="44">
        <f t="shared" si="213"/>
        <v>1.534141816455959E-5</v>
      </c>
      <c r="N1685" s="53">
        <f t="shared" si="212"/>
        <v>6.6957605730522118E-4</v>
      </c>
      <c r="O1685" s="54">
        <f t="shared" si="214"/>
        <v>830</v>
      </c>
      <c r="P1685" s="63" t="str">
        <f t="shared" si="215"/>
        <v/>
      </c>
      <c r="Q1685" s="65" t="str">
        <f t="shared" si="216"/>
        <v/>
      </c>
      <c r="R1685" s="66" t="str">
        <f t="shared" si="217"/>
        <v/>
      </c>
      <c r="S1685" s="65" t="str">
        <f t="shared" si="218"/>
        <v/>
      </c>
    </row>
    <row r="1686" spans="10:19" x14ac:dyDescent="0.2">
      <c r="J1686" s="47">
        <v>1677</v>
      </c>
      <c r="K1686" s="49"/>
      <c r="L1686" s="43">
        <f t="shared" si="211"/>
        <v>14.669860245801571</v>
      </c>
      <c r="M1686" s="44">
        <f t="shared" si="213"/>
        <v>1.5256260171231245E-5</v>
      </c>
      <c r="N1686" s="53">
        <f t="shared" si="212"/>
        <v>6.6585925783435584E-4</v>
      </c>
      <c r="O1686" s="54">
        <f t="shared" si="214"/>
        <v>831</v>
      </c>
      <c r="P1686" s="63" t="str">
        <f t="shared" si="215"/>
        <v/>
      </c>
      <c r="Q1686" s="65" t="str">
        <f t="shared" si="216"/>
        <v/>
      </c>
      <c r="R1686" s="66" t="str">
        <f t="shared" si="217"/>
        <v/>
      </c>
      <c r="S1686" s="65" t="str">
        <f t="shared" si="218"/>
        <v/>
      </c>
    </row>
    <row r="1687" spans="10:19" x14ac:dyDescent="0.2">
      <c r="J1687" s="47">
        <v>1678</v>
      </c>
      <c r="K1687" s="49"/>
      <c r="L1687" s="43">
        <f t="shared" si="211"/>
        <v>14.669875459679778</v>
      </c>
      <c r="M1687" s="44">
        <f t="shared" si="213"/>
        <v>1.5171574794709404E-5</v>
      </c>
      <c r="N1687" s="53">
        <f t="shared" si="212"/>
        <v>6.6216308704625249E-4</v>
      </c>
      <c r="O1687" s="54">
        <f t="shared" si="214"/>
        <v>832</v>
      </c>
      <c r="P1687" s="63" t="str">
        <f t="shared" si="215"/>
        <v/>
      </c>
      <c r="Q1687" s="65" t="str">
        <f t="shared" si="216"/>
        <v/>
      </c>
      <c r="R1687" s="66" t="str">
        <f t="shared" si="217"/>
        <v/>
      </c>
      <c r="S1687" s="65" t="str">
        <f t="shared" si="218"/>
        <v/>
      </c>
    </row>
    <row r="1688" spans="10:19" x14ac:dyDescent="0.2">
      <c r="J1688" s="47">
        <v>1679</v>
      </c>
      <c r="K1688" s="49"/>
      <c r="L1688" s="43">
        <f t="shared" si="211"/>
        <v>14.669890589107824</v>
      </c>
      <c r="M1688" s="44">
        <f t="shared" si="213"/>
        <v>1.5087359412944449E-5</v>
      </c>
      <c r="N1688" s="53">
        <f t="shared" si="212"/>
        <v>6.5848743048491087E-4</v>
      </c>
      <c r="O1688" s="54">
        <f t="shared" si="214"/>
        <v>833</v>
      </c>
      <c r="P1688" s="63" t="str">
        <f t="shared" si="215"/>
        <v/>
      </c>
      <c r="Q1688" s="65" t="str">
        <f t="shared" si="216"/>
        <v/>
      </c>
      <c r="R1688" s="66" t="str">
        <f t="shared" si="217"/>
        <v/>
      </c>
      <c r="S1688" s="65" t="str">
        <f t="shared" si="218"/>
        <v/>
      </c>
    </row>
    <row r="1689" spans="10:19" x14ac:dyDescent="0.2">
      <c r="J1689" s="47">
        <v>1680</v>
      </c>
      <c r="K1689" s="49"/>
      <c r="L1689" s="43">
        <f t="shared" si="211"/>
        <v>14.669905634554398</v>
      </c>
      <c r="M1689" s="44">
        <f t="shared" si="213"/>
        <v>1.500361141842352E-5</v>
      </c>
      <c r="N1689" s="53">
        <f t="shared" si="212"/>
        <v>6.5483217432138474E-4</v>
      </c>
      <c r="O1689" s="54">
        <f t="shared" si="214"/>
        <v>834</v>
      </c>
      <c r="P1689" s="63" t="str">
        <f t="shared" si="215"/>
        <v/>
      </c>
      <c r="Q1689" s="65" t="str">
        <f t="shared" si="216"/>
        <v/>
      </c>
      <c r="R1689" s="66" t="str">
        <f t="shared" si="217"/>
        <v/>
      </c>
      <c r="S1689" s="65" t="str">
        <f t="shared" si="218"/>
        <v/>
      </c>
    </row>
    <row r="1690" spans="10:19" x14ac:dyDescent="0.2">
      <c r="J1690" s="47">
        <v>1681</v>
      </c>
      <c r="K1690" s="49"/>
      <c r="L1690" s="43">
        <f t="shared" si="211"/>
        <v>14.669920596485593</v>
      </c>
      <c r="M1690" s="44">
        <f t="shared" si="213"/>
        <v>1.4920328218090205E-5</v>
      </c>
      <c r="N1690" s="53">
        <f t="shared" si="212"/>
        <v>6.5119720536976899E-4</v>
      </c>
      <c r="O1690" s="54">
        <f t="shared" si="214"/>
        <v>835</v>
      </c>
      <c r="P1690" s="63" t="str">
        <f t="shared" si="215"/>
        <v/>
      </c>
      <c r="Q1690" s="65" t="str">
        <f t="shared" si="216"/>
        <v/>
      </c>
      <c r="R1690" s="66" t="str">
        <f t="shared" si="217"/>
        <v/>
      </c>
      <c r="S1690" s="65" t="str">
        <f t="shared" si="218"/>
        <v/>
      </c>
    </row>
    <row r="1691" spans="10:19" x14ac:dyDescent="0.2">
      <c r="J1691" s="47">
        <v>1682</v>
      </c>
      <c r="K1691" s="49"/>
      <c r="L1691" s="43">
        <f t="shared" si="211"/>
        <v>14.669935475364905</v>
      </c>
      <c r="M1691" s="44">
        <f t="shared" si="213"/>
        <v>1.4837507233264199E-5</v>
      </c>
      <c r="N1691" s="53">
        <f t="shared" si="212"/>
        <v>6.4758241106943615E-4</v>
      </c>
      <c r="O1691" s="54">
        <f t="shared" si="214"/>
        <v>836</v>
      </c>
      <c r="P1691" s="63" t="str">
        <f t="shared" si="215"/>
        <v/>
      </c>
      <c r="Q1691" s="65" t="str">
        <f t="shared" si="216"/>
        <v/>
      </c>
      <c r="R1691" s="66" t="str">
        <f t="shared" si="217"/>
        <v/>
      </c>
      <c r="S1691" s="65" t="str">
        <f t="shared" si="218"/>
        <v/>
      </c>
    </row>
    <row r="1692" spans="10:19" x14ac:dyDescent="0.2">
      <c r="J1692" s="47">
        <v>1683</v>
      </c>
      <c r="K1692" s="49"/>
      <c r="L1692" s="43">
        <f t="shared" si="211"/>
        <v>14.669950271653278</v>
      </c>
      <c r="M1692" s="44">
        <f t="shared" si="213"/>
        <v>1.4755145899562094E-5</v>
      </c>
      <c r="N1692" s="53">
        <f t="shared" si="212"/>
        <v>6.4398767946727276E-4</v>
      </c>
      <c r="O1692" s="54">
        <f t="shared" si="214"/>
        <v>837</v>
      </c>
      <c r="P1692" s="63" t="str">
        <f t="shared" si="215"/>
        <v/>
      </c>
      <c r="Q1692" s="65" t="str">
        <f t="shared" si="216"/>
        <v/>
      </c>
      <c r="R1692" s="66" t="str">
        <f t="shared" si="217"/>
        <v/>
      </c>
      <c r="S1692" s="65" t="str">
        <f t="shared" si="218"/>
        <v/>
      </c>
    </row>
    <row r="1693" spans="10:19" x14ac:dyDescent="0.2">
      <c r="J1693" s="47">
        <v>1684</v>
      </c>
      <c r="K1693" s="49"/>
      <c r="L1693" s="43">
        <f t="shared" si="211"/>
        <v>14.669964985809075</v>
      </c>
      <c r="M1693" s="44">
        <f t="shared" si="213"/>
        <v>1.4673241666817883E-5</v>
      </c>
      <c r="N1693" s="53">
        <f t="shared" si="212"/>
        <v>6.4041289926386469E-4</v>
      </c>
      <c r="O1693" s="54">
        <f t="shared" si="214"/>
        <v>838</v>
      </c>
      <c r="P1693" s="63" t="str">
        <f t="shared" si="215"/>
        <v/>
      </c>
      <c r="Q1693" s="65" t="str">
        <f t="shared" si="216"/>
        <v/>
      </c>
      <c r="R1693" s="66" t="str">
        <f t="shared" si="217"/>
        <v/>
      </c>
      <c r="S1693" s="65" t="str">
        <f t="shared" si="218"/>
        <v/>
      </c>
    </row>
    <row r="1694" spans="10:19" x14ac:dyDescent="0.2">
      <c r="J1694" s="47">
        <v>1685</v>
      </c>
      <c r="K1694" s="49"/>
      <c r="L1694" s="43">
        <f t="shared" si="211"/>
        <v>14.66997961828813</v>
      </c>
      <c r="M1694" s="44">
        <f t="shared" si="213"/>
        <v>1.4591791999004502E-5</v>
      </c>
      <c r="N1694" s="53">
        <f t="shared" si="212"/>
        <v>6.3685795975132464E-4</v>
      </c>
      <c r="O1694" s="54">
        <f t="shared" si="214"/>
        <v>839</v>
      </c>
      <c r="P1694" s="63" t="str">
        <f t="shared" si="215"/>
        <v/>
      </c>
      <c r="Q1694" s="65" t="str">
        <f t="shared" si="216"/>
        <v/>
      </c>
      <c r="R1694" s="66" t="str">
        <f t="shared" si="217"/>
        <v/>
      </c>
      <c r="S1694" s="65" t="str">
        <f t="shared" si="218"/>
        <v/>
      </c>
    </row>
    <row r="1695" spans="10:19" x14ac:dyDescent="0.2">
      <c r="J1695" s="47">
        <v>1686</v>
      </c>
      <c r="K1695" s="49"/>
      <c r="L1695" s="43">
        <f t="shared" si="211"/>
        <v>14.669994169543754</v>
      </c>
      <c r="M1695" s="44">
        <f t="shared" si="213"/>
        <v>1.4510794374155331E-5</v>
      </c>
      <c r="N1695" s="53">
        <f t="shared" si="212"/>
        <v>6.333227508399375E-4</v>
      </c>
      <c r="O1695" s="54">
        <f t="shared" si="214"/>
        <v>840</v>
      </c>
      <c r="P1695" s="63" t="str">
        <f t="shared" si="215"/>
        <v/>
      </c>
      <c r="Q1695" s="65" t="str">
        <f t="shared" si="216"/>
        <v/>
      </c>
      <c r="R1695" s="66" t="str">
        <f t="shared" si="217"/>
        <v/>
      </c>
      <c r="S1695" s="65" t="str">
        <f t="shared" si="218"/>
        <v/>
      </c>
    </row>
    <row r="1696" spans="10:19" x14ac:dyDescent="0.2">
      <c r="J1696" s="47">
        <v>1687</v>
      </c>
      <c r="K1696" s="49"/>
      <c r="L1696" s="43">
        <f t="shared" si="211"/>
        <v>14.670008640026724</v>
      </c>
      <c r="M1696" s="44">
        <f t="shared" si="213"/>
        <v>1.4430246284286501E-5</v>
      </c>
      <c r="N1696" s="53">
        <f t="shared" si="212"/>
        <v>6.2980716305638396E-4</v>
      </c>
      <c r="O1696" s="54">
        <f t="shared" si="214"/>
        <v>841</v>
      </c>
      <c r="P1696" s="63" t="str">
        <f t="shared" si="215"/>
        <v/>
      </c>
      <c r="Q1696" s="65" t="str">
        <f t="shared" si="216"/>
        <v/>
      </c>
      <c r="R1696" s="66" t="str">
        <f t="shared" si="217"/>
        <v/>
      </c>
      <c r="S1696" s="65" t="str">
        <f t="shared" si="218"/>
        <v/>
      </c>
    </row>
    <row r="1697" spans="10:19" x14ac:dyDescent="0.2">
      <c r="J1697" s="47">
        <v>1688</v>
      </c>
      <c r="K1697" s="49"/>
      <c r="L1697" s="43">
        <f t="shared" si="211"/>
        <v>14.670023030185334</v>
      </c>
      <c r="M1697" s="44">
        <f t="shared" si="213"/>
        <v>1.4350145235319427E-5</v>
      </c>
      <c r="N1697" s="53">
        <f t="shared" si="212"/>
        <v>6.2631108753130604E-4</v>
      </c>
      <c r="O1697" s="54">
        <f t="shared" si="214"/>
        <v>842</v>
      </c>
      <c r="P1697" s="63" t="str">
        <f t="shared" si="215"/>
        <v/>
      </c>
      <c r="Q1697" s="65" t="str">
        <f t="shared" si="216"/>
        <v/>
      </c>
      <c r="R1697" s="66" t="str">
        <f t="shared" si="217"/>
        <v/>
      </c>
      <c r="S1697" s="65" t="str">
        <f t="shared" si="218"/>
        <v/>
      </c>
    </row>
    <row r="1698" spans="10:19" x14ac:dyDescent="0.2">
      <c r="J1698" s="47">
        <v>1689</v>
      </c>
      <c r="K1698" s="49"/>
      <c r="L1698" s="43">
        <f t="shared" si="211"/>
        <v>14.670037340465381</v>
      </c>
      <c r="M1698" s="44">
        <f t="shared" si="213"/>
        <v>1.4270488747003768E-5</v>
      </c>
      <c r="N1698" s="53">
        <f t="shared" si="212"/>
        <v>6.2283441599397804E-4</v>
      </c>
      <c r="O1698" s="54">
        <f t="shared" si="214"/>
        <v>843</v>
      </c>
      <c r="P1698" s="63" t="str">
        <f t="shared" si="215"/>
        <v/>
      </c>
      <c r="Q1698" s="65" t="str">
        <f t="shared" si="216"/>
        <v/>
      </c>
      <c r="R1698" s="66" t="str">
        <f t="shared" si="217"/>
        <v/>
      </c>
      <c r="S1698" s="65" t="str">
        <f t="shared" si="218"/>
        <v/>
      </c>
    </row>
    <row r="1699" spans="10:19" x14ac:dyDescent="0.2">
      <c r="J1699" s="47">
        <v>1690</v>
      </c>
      <c r="K1699" s="49"/>
      <c r="L1699" s="43">
        <f t="shared" si="211"/>
        <v>14.670051571310191</v>
      </c>
      <c r="M1699" s="44">
        <f t="shared" si="213"/>
        <v>1.4191274352840891E-5</v>
      </c>
      <c r="N1699" s="53">
        <f t="shared" si="212"/>
        <v>6.193770407882937E-4</v>
      </c>
      <c r="O1699" s="54">
        <f t="shared" si="214"/>
        <v>844</v>
      </c>
      <c r="P1699" s="63" t="str">
        <f t="shared" si="215"/>
        <v/>
      </c>
      <c r="Q1699" s="65" t="str">
        <f t="shared" si="216"/>
        <v/>
      </c>
      <c r="R1699" s="66" t="str">
        <f t="shared" si="217"/>
        <v/>
      </c>
      <c r="S1699" s="65" t="str">
        <f t="shared" si="218"/>
        <v/>
      </c>
    </row>
    <row r="1700" spans="10:19" x14ac:dyDescent="0.2">
      <c r="J1700" s="47">
        <v>1691</v>
      </c>
      <c r="K1700" s="49"/>
      <c r="L1700" s="43">
        <f t="shared" si="211"/>
        <v>14.670065723160636</v>
      </c>
      <c r="M1700" s="44">
        <f t="shared" si="213"/>
        <v>1.4112499600007724E-5</v>
      </c>
      <c r="N1700" s="53">
        <f t="shared" si="212"/>
        <v>6.1593885483191002E-4</v>
      </c>
      <c r="O1700" s="54">
        <f t="shared" si="214"/>
        <v>845</v>
      </c>
      <c r="P1700" s="63" t="str">
        <f t="shared" si="215"/>
        <v/>
      </c>
      <c r="Q1700" s="65" t="str">
        <f t="shared" si="216"/>
        <v/>
      </c>
      <c r="R1700" s="66" t="str">
        <f t="shared" si="217"/>
        <v/>
      </c>
      <c r="S1700" s="65" t="str">
        <f t="shared" si="218"/>
        <v/>
      </c>
    </row>
    <row r="1701" spans="10:19" x14ac:dyDescent="0.2">
      <c r="J1701" s="47">
        <v>1692</v>
      </c>
      <c r="K1701" s="49"/>
      <c r="L1701" s="43">
        <f t="shared" si="211"/>
        <v>14.670079796455127</v>
      </c>
      <c r="M1701" s="44">
        <f t="shared" si="213"/>
        <v>1.4034162049281093E-5</v>
      </c>
      <c r="N1701" s="53">
        <f t="shared" si="212"/>
        <v>6.1251975166598527E-4</v>
      </c>
      <c r="O1701" s="54">
        <f t="shared" si="214"/>
        <v>846</v>
      </c>
      <c r="P1701" s="63" t="str">
        <f t="shared" si="215"/>
        <v/>
      </c>
      <c r="Q1701" s="65" t="str">
        <f t="shared" si="216"/>
        <v/>
      </c>
      <c r="R1701" s="66" t="str">
        <f t="shared" si="217"/>
        <v/>
      </c>
      <c r="S1701" s="65" t="str">
        <f t="shared" si="218"/>
        <v/>
      </c>
    </row>
    <row r="1702" spans="10:19" x14ac:dyDescent="0.2">
      <c r="J1702" s="47">
        <v>1693</v>
      </c>
      <c r="K1702" s="49"/>
      <c r="L1702" s="43">
        <f t="shared" si="211"/>
        <v>14.670093791629657</v>
      </c>
      <c r="M1702" s="44">
        <f t="shared" si="213"/>
        <v>1.3956259274962282E-5</v>
      </c>
      <c r="N1702" s="53">
        <f t="shared" si="212"/>
        <v>6.0911962540011189E-4</v>
      </c>
      <c r="O1702" s="54">
        <f t="shared" si="214"/>
        <v>847</v>
      </c>
      <c r="P1702" s="63" t="str">
        <f t="shared" si="215"/>
        <v/>
      </c>
      <c r="Q1702" s="65" t="str">
        <f t="shared" si="216"/>
        <v/>
      </c>
      <c r="R1702" s="66" t="str">
        <f t="shared" si="217"/>
        <v/>
      </c>
      <c r="S1702" s="65" t="str">
        <f t="shared" si="218"/>
        <v/>
      </c>
    </row>
    <row r="1703" spans="10:19" x14ac:dyDescent="0.2">
      <c r="J1703" s="47">
        <v>1694</v>
      </c>
      <c r="K1703" s="49"/>
      <c r="L1703" s="43">
        <f t="shared" si="211"/>
        <v>14.670107709117801</v>
      </c>
      <c r="M1703" s="44">
        <f t="shared" si="213"/>
        <v>1.3878788864802266E-5</v>
      </c>
      <c r="N1703" s="53">
        <f t="shared" si="212"/>
        <v>6.0573837073185643E-4</v>
      </c>
      <c r="O1703" s="54">
        <f t="shared" si="214"/>
        <v>848</v>
      </c>
      <c r="P1703" s="63" t="str">
        <f t="shared" si="215"/>
        <v/>
      </c>
      <c r="Q1703" s="65" t="str">
        <f t="shared" si="216"/>
        <v/>
      </c>
      <c r="R1703" s="66" t="str">
        <f t="shared" si="217"/>
        <v/>
      </c>
      <c r="S1703" s="65" t="str">
        <f t="shared" si="218"/>
        <v/>
      </c>
    </row>
    <row r="1704" spans="10:19" x14ac:dyDescent="0.2">
      <c r="J1704" s="47">
        <v>1695</v>
      </c>
      <c r="K1704" s="49"/>
      <c r="L1704" s="43">
        <f t="shared" si="211"/>
        <v>14.670121549350711</v>
      </c>
      <c r="M1704" s="44">
        <f t="shared" si="213"/>
        <v>1.38017484199272E-5</v>
      </c>
      <c r="N1704" s="53">
        <f t="shared" si="212"/>
        <v>6.0237588295741773E-4</v>
      </c>
      <c r="O1704" s="54">
        <f t="shared" si="214"/>
        <v>849</v>
      </c>
      <c r="P1704" s="63" t="str">
        <f t="shared" si="215"/>
        <v/>
      </c>
      <c r="Q1704" s="65" t="str">
        <f t="shared" si="216"/>
        <v/>
      </c>
      <c r="R1704" s="66" t="str">
        <f t="shared" si="217"/>
        <v/>
      </c>
      <c r="S1704" s="65" t="str">
        <f t="shared" si="218"/>
        <v/>
      </c>
    </row>
    <row r="1705" spans="10:19" x14ac:dyDescent="0.2">
      <c r="J1705" s="47">
        <v>1696</v>
      </c>
      <c r="K1705" s="49"/>
      <c r="L1705" s="43">
        <f t="shared" si="211"/>
        <v>14.670135312757164</v>
      </c>
      <c r="M1705" s="44">
        <f t="shared" si="213"/>
        <v>1.3725135554764292E-5</v>
      </c>
      <c r="N1705" s="53">
        <f t="shared" si="212"/>
        <v>5.9903205794142877E-4</v>
      </c>
      <c r="O1705" s="54">
        <f t="shared" si="214"/>
        <v>850</v>
      </c>
      <c r="P1705" s="63" t="str">
        <f t="shared" si="215"/>
        <v/>
      </c>
      <c r="Q1705" s="65" t="str">
        <f t="shared" si="216"/>
        <v/>
      </c>
      <c r="R1705" s="66" t="str">
        <f t="shared" si="217"/>
        <v/>
      </c>
      <c r="S1705" s="65" t="str">
        <f t="shared" si="218"/>
        <v/>
      </c>
    </row>
    <row r="1706" spans="10:19" x14ac:dyDescent="0.2">
      <c r="J1706" s="47">
        <v>1697</v>
      </c>
      <c r="K1706" s="49"/>
      <c r="L1706" s="43">
        <f t="shared" si="211"/>
        <v>14.670148999763555</v>
      </c>
      <c r="M1706" s="44">
        <f t="shared" si="213"/>
        <v>1.3648947896968212E-5</v>
      </c>
      <c r="N1706" s="53">
        <f t="shared" si="212"/>
        <v>5.9570679212583855E-4</v>
      </c>
      <c r="O1706" s="54">
        <f t="shared" si="214"/>
        <v>851</v>
      </c>
      <c r="P1706" s="63" t="str">
        <f t="shared" si="215"/>
        <v/>
      </c>
      <c r="Q1706" s="65" t="str">
        <f t="shared" si="216"/>
        <v/>
      </c>
      <c r="R1706" s="66" t="str">
        <f t="shared" si="217"/>
        <v/>
      </c>
      <c r="S1706" s="65" t="str">
        <f t="shared" si="218"/>
        <v/>
      </c>
    </row>
    <row r="1707" spans="10:19" x14ac:dyDescent="0.2">
      <c r="J1707" s="47">
        <v>1698</v>
      </c>
      <c r="K1707" s="49"/>
      <c r="L1707" s="43">
        <f t="shared" si="211"/>
        <v>14.670162610793906</v>
      </c>
      <c r="M1707" s="44">
        <f t="shared" si="213"/>
        <v>1.3573183087347792E-5</v>
      </c>
      <c r="N1707" s="53">
        <f t="shared" si="212"/>
        <v>5.9239998253879378E-4</v>
      </c>
      <c r="O1707" s="54">
        <f t="shared" si="214"/>
        <v>852</v>
      </c>
      <c r="P1707" s="63" t="str">
        <f t="shared" si="215"/>
        <v/>
      </c>
      <c r="Q1707" s="65" t="str">
        <f t="shared" si="216"/>
        <v/>
      </c>
      <c r="R1707" s="66" t="str">
        <f t="shared" si="217"/>
        <v/>
      </c>
      <c r="S1707" s="65" t="str">
        <f t="shared" si="218"/>
        <v/>
      </c>
    </row>
    <row r="1708" spans="10:19" x14ac:dyDescent="0.2">
      <c r="J1708" s="47">
        <v>1699</v>
      </c>
      <c r="K1708" s="49"/>
      <c r="L1708" s="43">
        <f t="shared" si="211"/>
        <v>14.670176146269897</v>
      </c>
      <c r="M1708" s="44">
        <f t="shared" si="213"/>
        <v>1.3497838779793299E-5</v>
      </c>
      <c r="N1708" s="53">
        <f t="shared" si="212"/>
        <v>5.8911152675555911E-4</v>
      </c>
      <c r="O1708" s="54">
        <f t="shared" si="214"/>
        <v>853</v>
      </c>
      <c r="P1708" s="63" t="str">
        <f t="shared" si="215"/>
        <v/>
      </c>
      <c r="Q1708" s="65" t="str">
        <f t="shared" si="216"/>
        <v/>
      </c>
      <c r="R1708" s="66" t="str">
        <f t="shared" si="217"/>
        <v/>
      </c>
      <c r="S1708" s="65" t="str">
        <f t="shared" si="218"/>
        <v/>
      </c>
    </row>
    <row r="1709" spans="10:19" x14ac:dyDescent="0.2">
      <c r="J1709" s="47">
        <v>1700</v>
      </c>
      <c r="K1709" s="49"/>
      <c r="L1709" s="43">
        <f t="shared" si="211"/>
        <v>14.670189606610855</v>
      </c>
      <c r="M1709" s="44">
        <f t="shared" si="213"/>
        <v>1.3422912641203798E-5</v>
      </c>
      <c r="N1709" s="53">
        <f t="shared" si="212"/>
        <v>5.8584132294647873E-4</v>
      </c>
      <c r="O1709" s="54">
        <f t="shared" si="214"/>
        <v>854</v>
      </c>
      <c r="P1709" s="63" t="str">
        <f t="shared" si="215"/>
        <v/>
      </c>
      <c r="Q1709" s="65" t="str">
        <f t="shared" si="216"/>
        <v/>
      </c>
      <c r="R1709" s="66" t="str">
        <f t="shared" si="217"/>
        <v/>
      </c>
      <c r="S1709" s="65" t="str">
        <f t="shared" si="218"/>
        <v/>
      </c>
    </row>
    <row r="1710" spans="10:19" x14ac:dyDescent="0.2">
      <c r="J1710" s="47">
        <v>1701</v>
      </c>
      <c r="K1710" s="49"/>
      <c r="L1710" s="43">
        <f t="shared" si="211"/>
        <v>14.670202992233795</v>
      </c>
      <c r="M1710" s="44">
        <f t="shared" si="213"/>
        <v>1.3348402351415319E-5</v>
      </c>
      <c r="N1710" s="53">
        <f t="shared" si="212"/>
        <v>5.8258926982901471E-4</v>
      </c>
      <c r="O1710" s="54">
        <f t="shared" si="214"/>
        <v>855</v>
      </c>
      <c r="P1710" s="63" t="str">
        <f t="shared" si="215"/>
        <v/>
      </c>
      <c r="Q1710" s="65" t="str">
        <f t="shared" si="216"/>
        <v/>
      </c>
      <c r="R1710" s="66" t="str">
        <f t="shared" si="217"/>
        <v/>
      </c>
      <c r="S1710" s="65" t="str">
        <f t="shared" si="218"/>
        <v/>
      </c>
    </row>
    <row r="1711" spans="10:19" x14ac:dyDescent="0.2">
      <c r="J1711" s="47">
        <v>1702</v>
      </c>
      <c r="K1711" s="49"/>
      <c r="L1711" s="43">
        <f t="shared" si="211"/>
        <v>14.670216303553406</v>
      </c>
      <c r="M1711" s="44">
        <f t="shared" si="213"/>
        <v>1.3274305603129E-5</v>
      </c>
      <c r="N1711" s="53">
        <f t="shared" si="212"/>
        <v>5.7935526669972148E-4</v>
      </c>
      <c r="O1711" s="54">
        <f t="shared" si="214"/>
        <v>856</v>
      </c>
      <c r="P1711" s="63" t="str">
        <f t="shared" si="215"/>
        <v/>
      </c>
      <c r="Q1711" s="65" t="str">
        <f t="shared" si="216"/>
        <v/>
      </c>
      <c r="R1711" s="66" t="str">
        <f t="shared" si="217"/>
        <v/>
      </c>
      <c r="S1711" s="65" t="str">
        <f t="shared" si="218"/>
        <v/>
      </c>
    </row>
    <row r="1712" spans="10:19" x14ac:dyDescent="0.2">
      <c r="J1712" s="47">
        <v>1703</v>
      </c>
      <c r="K1712" s="49"/>
      <c r="L1712" s="43">
        <f t="shared" si="211"/>
        <v>14.670229540982085</v>
      </c>
      <c r="M1712" s="44">
        <f t="shared" si="213"/>
        <v>1.3200620101840057E-5</v>
      </c>
      <c r="N1712" s="53">
        <f t="shared" si="212"/>
        <v>5.761392133845078E-4</v>
      </c>
      <c r="O1712" s="54">
        <f t="shared" si="214"/>
        <v>857</v>
      </c>
      <c r="P1712" s="63" t="str">
        <f t="shared" si="215"/>
        <v/>
      </c>
      <c r="Q1712" s="65" t="str">
        <f t="shared" si="216"/>
        <v/>
      </c>
      <c r="R1712" s="66" t="str">
        <f t="shared" si="217"/>
        <v/>
      </c>
      <c r="S1712" s="65" t="str">
        <f t="shared" si="218"/>
        <v/>
      </c>
    </row>
    <row r="1713" spans="10:19" x14ac:dyDescent="0.2">
      <c r="J1713" s="47">
        <v>1704</v>
      </c>
      <c r="K1713" s="49"/>
      <c r="L1713" s="43">
        <f t="shared" si="211"/>
        <v>14.670242704929931</v>
      </c>
      <c r="M1713" s="44">
        <f t="shared" si="213"/>
        <v>1.3127343565766746E-5</v>
      </c>
      <c r="N1713" s="53">
        <f t="shared" si="212"/>
        <v>5.7294101029370381E-4</v>
      </c>
      <c r="O1713" s="54">
        <f t="shared" si="214"/>
        <v>858</v>
      </c>
      <c r="P1713" s="63" t="str">
        <f t="shared" si="215"/>
        <v/>
      </c>
      <c r="Q1713" s="65" t="str">
        <f t="shared" si="216"/>
        <v/>
      </c>
      <c r="R1713" s="66" t="str">
        <f t="shared" si="217"/>
        <v/>
      </c>
      <c r="S1713" s="65" t="str">
        <f t="shared" si="218"/>
        <v/>
      </c>
    </row>
    <row r="1714" spans="10:19" x14ac:dyDescent="0.2">
      <c r="J1714" s="47">
        <v>1705</v>
      </c>
      <c r="K1714" s="49"/>
      <c r="L1714" s="43">
        <f t="shared" si="211"/>
        <v>14.670255795804781</v>
      </c>
      <c r="M1714" s="44">
        <f t="shared" si="213"/>
        <v>1.3054473725779964E-5</v>
      </c>
      <c r="N1714" s="53">
        <f t="shared" si="212"/>
        <v>5.6976055837765216E-4</v>
      </c>
      <c r="O1714" s="54">
        <f t="shared" si="214"/>
        <v>859</v>
      </c>
      <c r="P1714" s="63" t="str">
        <f t="shared" si="215"/>
        <v/>
      </c>
      <c r="Q1714" s="65" t="str">
        <f t="shared" si="216"/>
        <v/>
      </c>
      <c r="R1714" s="66" t="str">
        <f t="shared" si="217"/>
        <v/>
      </c>
      <c r="S1714" s="65" t="str">
        <f t="shared" si="218"/>
        <v/>
      </c>
    </row>
    <row r="1715" spans="10:19" x14ac:dyDescent="0.2">
      <c r="J1715" s="47">
        <v>1706</v>
      </c>
      <c r="K1715" s="49"/>
      <c r="L1715" s="43">
        <f t="shared" si="211"/>
        <v>14.670268814012196</v>
      </c>
      <c r="M1715" s="44">
        <f t="shared" si="213"/>
        <v>1.298200832533325E-5</v>
      </c>
      <c r="N1715" s="53">
        <f t="shared" si="212"/>
        <v>5.6659775913914245E-4</v>
      </c>
      <c r="O1715" s="54">
        <f t="shared" si="214"/>
        <v>860</v>
      </c>
      <c r="P1715" s="63" t="str">
        <f t="shared" si="215"/>
        <v/>
      </c>
      <c r="Q1715" s="65" t="str">
        <f t="shared" si="216"/>
        <v/>
      </c>
      <c r="R1715" s="66" t="str">
        <f t="shared" si="217"/>
        <v/>
      </c>
      <c r="S1715" s="65" t="str">
        <f t="shared" si="218"/>
        <v/>
      </c>
    </row>
    <row r="1716" spans="10:19" x14ac:dyDescent="0.2">
      <c r="J1716" s="47">
        <v>1707</v>
      </c>
      <c r="K1716" s="49"/>
      <c r="L1716" s="43">
        <f t="shared" si="211"/>
        <v>14.670281759955493</v>
      </c>
      <c r="M1716" s="44">
        <f t="shared" si="213"/>
        <v>1.2909945120392953E-5</v>
      </c>
      <c r="N1716" s="53">
        <f t="shared" si="212"/>
        <v>5.6345251462275314E-4</v>
      </c>
      <c r="O1716" s="54">
        <f t="shared" si="214"/>
        <v>861</v>
      </c>
      <c r="P1716" s="63" t="str">
        <f t="shared" si="215"/>
        <v/>
      </c>
      <c r="Q1716" s="65" t="str">
        <f t="shared" si="216"/>
        <v/>
      </c>
      <c r="R1716" s="66" t="str">
        <f t="shared" si="217"/>
        <v/>
      </c>
      <c r="S1716" s="65" t="str">
        <f t="shared" si="218"/>
        <v/>
      </c>
    </row>
    <row r="1717" spans="10:19" x14ac:dyDescent="0.2">
      <c r="J1717" s="47">
        <v>1708</v>
      </c>
      <c r="K1717" s="49"/>
      <c r="L1717" s="43">
        <f t="shared" si="211"/>
        <v>14.670294634035759</v>
      </c>
      <c r="M1717" s="44">
        <f t="shared" si="213"/>
        <v>1.2838281879369087E-5</v>
      </c>
      <c r="N1717" s="53">
        <f t="shared" si="212"/>
        <v>5.6032472740952244E-4</v>
      </c>
      <c r="O1717" s="54">
        <f t="shared" si="214"/>
        <v>862</v>
      </c>
      <c r="P1717" s="63" t="str">
        <f t="shared" si="215"/>
        <v/>
      </c>
      <c r="Q1717" s="65" t="str">
        <f t="shared" si="216"/>
        <v/>
      </c>
      <c r="R1717" s="66" t="str">
        <f t="shared" si="217"/>
        <v/>
      </c>
      <c r="S1717" s="65" t="str">
        <f t="shared" si="218"/>
        <v/>
      </c>
    </row>
    <row r="1718" spans="10:19" x14ac:dyDescent="0.2">
      <c r="J1718" s="47">
        <v>1709</v>
      </c>
      <c r="K1718" s="49"/>
      <c r="L1718" s="43">
        <f t="shared" si="211"/>
        <v>14.670307436651836</v>
      </c>
      <c r="M1718" s="44">
        <f t="shared" si="213"/>
        <v>1.2767016383046232E-5</v>
      </c>
      <c r="N1718" s="53">
        <f t="shared" si="212"/>
        <v>5.5721430064537003E-4</v>
      </c>
      <c r="O1718" s="54">
        <f t="shared" si="214"/>
        <v>863</v>
      </c>
      <c r="P1718" s="63" t="str">
        <f t="shared" si="215"/>
        <v/>
      </c>
      <c r="Q1718" s="65" t="str">
        <f t="shared" si="216"/>
        <v/>
      </c>
      <c r="R1718" s="66" t="str">
        <f t="shared" si="217"/>
        <v/>
      </c>
      <c r="S1718" s="65" t="str">
        <f t="shared" si="218"/>
        <v/>
      </c>
    </row>
    <row r="1719" spans="10:19" x14ac:dyDescent="0.2">
      <c r="J1719" s="47">
        <v>1710</v>
      </c>
      <c r="K1719" s="49"/>
      <c r="L1719" s="43">
        <f t="shared" si="211"/>
        <v>14.670320168200371</v>
      </c>
      <c r="M1719" s="44">
        <f t="shared" si="213"/>
        <v>1.2696146424515176E-5</v>
      </c>
      <c r="N1719" s="53">
        <f t="shared" si="212"/>
        <v>5.5412113798247731E-4</v>
      </c>
      <c r="O1719" s="54">
        <f t="shared" si="214"/>
        <v>864</v>
      </c>
      <c r="P1719" s="63" t="str">
        <f t="shared" si="215"/>
        <v/>
      </c>
      <c r="Q1719" s="65" t="str">
        <f t="shared" si="216"/>
        <v/>
      </c>
      <c r="R1719" s="66" t="str">
        <f t="shared" si="217"/>
        <v/>
      </c>
      <c r="S1719" s="65" t="str">
        <f t="shared" si="218"/>
        <v/>
      </c>
    </row>
    <row r="1720" spans="10:19" x14ac:dyDescent="0.2">
      <c r="J1720" s="47">
        <v>1711</v>
      </c>
      <c r="K1720" s="49"/>
      <c r="L1720" s="43">
        <f t="shared" si="211"/>
        <v>14.670332829075802</v>
      </c>
      <c r="M1720" s="44">
        <f t="shared" si="213"/>
        <v>1.2625669809104688E-5</v>
      </c>
      <c r="N1720" s="53">
        <f t="shared" si="212"/>
        <v>5.5104514363613077E-4</v>
      </c>
      <c r="O1720" s="54">
        <f t="shared" si="214"/>
        <v>865</v>
      </c>
      <c r="P1720" s="63" t="str">
        <f t="shared" si="215"/>
        <v/>
      </c>
      <c r="Q1720" s="65" t="str">
        <f t="shared" si="216"/>
        <v/>
      </c>
      <c r="R1720" s="66" t="str">
        <f t="shared" si="217"/>
        <v/>
      </c>
      <c r="S1720" s="65" t="str">
        <f t="shared" si="218"/>
        <v/>
      </c>
    </row>
    <row r="1721" spans="10:19" x14ac:dyDescent="0.2">
      <c r="J1721" s="47">
        <v>1712</v>
      </c>
      <c r="K1721" s="49"/>
      <c r="L1721" s="43">
        <f t="shared" si="211"/>
        <v>14.670345419670376</v>
      </c>
      <c r="M1721" s="44">
        <f t="shared" si="213"/>
        <v>1.2555584354313579E-5</v>
      </c>
      <c r="N1721" s="53">
        <f t="shared" si="212"/>
        <v>5.4798622233498406E-4</v>
      </c>
      <c r="O1721" s="54">
        <f t="shared" si="214"/>
        <v>866</v>
      </c>
      <c r="P1721" s="63" t="str">
        <f t="shared" si="215"/>
        <v/>
      </c>
      <c r="Q1721" s="65" t="str">
        <f t="shared" si="216"/>
        <v/>
      </c>
      <c r="R1721" s="66" t="str">
        <f t="shared" si="217"/>
        <v/>
      </c>
      <c r="S1721" s="65" t="str">
        <f t="shared" si="218"/>
        <v/>
      </c>
    </row>
    <row r="1722" spans="10:19" x14ac:dyDescent="0.2">
      <c r="J1722" s="47">
        <v>1713</v>
      </c>
      <c r="K1722" s="49"/>
      <c r="L1722" s="43">
        <f t="shared" si="211"/>
        <v>14.670357940374171</v>
      </c>
      <c r="M1722" s="44">
        <f t="shared" si="213"/>
        <v>1.2485887889743602E-5</v>
      </c>
      <c r="N1722" s="53">
        <f t="shared" si="212"/>
        <v>5.4494427934415057E-4</v>
      </c>
      <c r="O1722" s="54">
        <f t="shared" si="214"/>
        <v>867</v>
      </c>
      <c r="P1722" s="63" t="str">
        <f t="shared" si="215"/>
        <v/>
      </c>
      <c r="Q1722" s="65" t="str">
        <f t="shared" si="216"/>
        <v/>
      </c>
      <c r="R1722" s="66" t="str">
        <f t="shared" si="217"/>
        <v/>
      </c>
      <c r="S1722" s="65" t="str">
        <f t="shared" si="218"/>
        <v/>
      </c>
    </row>
    <row r="1723" spans="10:19" x14ac:dyDescent="0.2">
      <c r="J1723" s="47">
        <v>1714</v>
      </c>
      <c r="K1723" s="49"/>
      <c r="L1723" s="43">
        <f t="shared" si="211"/>
        <v>14.670370391575098</v>
      </c>
      <c r="M1723" s="44">
        <f t="shared" si="213"/>
        <v>1.2416578257032131E-5</v>
      </c>
      <c r="N1723" s="53">
        <f t="shared" si="212"/>
        <v>5.4191922043855811E-4</v>
      </c>
      <c r="O1723" s="54">
        <f t="shared" si="214"/>
        <v>868</v>
      </c>
      <c r="P1723" s="63" t="str">
        <f t="shared" si="215"/>
        <v/>
      </c>
      <c r="Q1723" s="65" t="str">
        <f t="shared" si="216"/>
        <v/>
      </c>
      <c r="R1723" s="66" t="str">
        <f t="shared" si="217"/>
        <v/>
      </c>
      <c r="S1723" s="65" t="str">
        <f t="shared" si="218"/>
        <v/>
      </c>
    </row>
    <row r="1724" spans="10:19" x14ac:dyDescent="0.2">
      <c r="J1724" s="47">
        <v>1715</v>
      </c>
      <c r="K1724" s="49"/>
      <c r="L1724" s="43">
        <f t="shared" si="211"/>
        <v>14.670382773658915</v>
      </c>
      <c r="M1724" s="44">
        <f t="shared" si="213"/>
        <v>1.2347653309785695E-5</v>
      </c>
      <c r="N1724" s="53">
        <f t="shared" si="212"/>
        <v>5.3891095193492333E-4</v>
      </c>
      <c r="O1724" s="54">
        <f t="shared" si="214"/>
        <v>869</v>
      </c>
      <c r="P1724" s="63" t="str">
        <f t="shared" si="215"/>
        <v/>
      </c>
      <c r="Q1724" s="65" t="str">
        <f t="shared" si="216"/>
        <v/>
      </c>
      <c r="R1724" s="66" t="str">
        <f t="shared" si="217"/>
        <v/>
      </c>
      <c r="S1724" s="65" t="str">
        <f t="shared" si="218"/>
        <v/>
      </c>
    </row>
    <row r="1725" spans="10:19" x14ac:dyDescent="0.2">
      <c r="J1725" s="47">
        <v>1716</v>
      </c>
      <c r="K1725" s="49"/>
      <c r="L1725" s="43">
        <f t="shared" si="211"/>
        <v>14.670395087009235</v>
      </c>
      <c r="M1725" s="44">
        <f t="shared" si="213"/>
        <v>1.2279110913513505E-5</v>
      </c>
      <c r="N1725" s="53">
        <f t="shared" si="212"/>
        <v>5.3591938067398814E-4</v>
      </c>
      <c r="O1725" s="54">
        <f t="shared" si="214"/>
        <v>870</v>
      </c>
      <c r="P1725" s="63" t="str">
        <f t="shared" si="215"/>
        <v/>
      </c>
      <c r="Q1725" s="65" t="str">
        <f t="shared" si="216"/>
        <v/>
      </c>
      <c r="R1725" s="66" t="str">
        <f t="shared" si="217"/>
        <v/>
      </c>
      <c r="S1725" s="65" t="str">
        <f t="shared" si="218"/>
        <v/>
      </c>
    </row>
    <row r="1726" spans="10:19" x14ac:dyDescent="0.2">
      <c r="J1726" s="47">
        <v>1717</v>
      </c>
      <c r="K1726" s="49"/>
      <c r="L1726" s="43">
        <f t="shared" si="211"/>
        <v>14.670407332007549</v>
      </c>
      <c r="M1726" s="44">
        <f t="shared" si="213"/>
        <v>1.2210948945561724E-5</v>
      </c>
      <c r="N1726" s="53">
        <f t="shared" si="212"/>
        <v>5.3294441398321624E-4</v>
      </c>
      <c r="O1726" s="54">
        <f t="shared" si="214"/>
        <v>871</v>
      </c>
      <c r="P1726" s="63" t="str">
        <f t="shared" si="215"/>
        <v/>
      </c>
      <c r="Q1726" s="65" t="str">
        <f t="shared" si="216"/>
        <v/>
      </c>
      <c r="R1726" s="66" t="str">
        <f t="shared" si="217"/>
        <v/>
      </c>
      <c r="S1726" s="65" t="str">
        <f t="shared" si="218"/>
        <v/>
      </c>
    </row>
    <row r="1727" spans="10:19" x14ac:dyDescent="0.2">
      <c r="J1727" s="47">
        <v>1718</v>
      </c>
      <c r="K1727" s="49"/>
      <c r="L1727" s="43">
        <f t="shared" si="211"/>
        <v>14.670419509033232</v>
      </c>
      <c r="M1727" s="44">
        <f t="shared" si="213"/>
        <v>1.2143165295047691E-5</v>
      </c>
      <c r="N1727" s="53">
        <f t="shared" si="212"/>
        <v>5.2998595973363649E-4</v>
      </c>
      <c r="O1727" s="54">
        <f t="shared" si="214"/>
        <v>872</v>
      </c>
      <c r="P1727" s="63" t="str">
        <f t="shared" si="215"/>
        <v/>
      </c>
      <c r="Q1727" s="65" t="str">
        <f t="shared" si="216"/>
        <v/>
      </c>
      <c r="R1727" s="66" t="str">
        <f t="shared" si="217"/>
        <v/>
      </c>
      <c r="S1727" s="65" t="str">
        <f t="shared" si="218"/>
        <v/>
      </c>
    </row>
    <row r="1728" spans="10:19" x14ac:dyDescent="0.2">
      <c r="J1728" s="47">
        <v>1719</v>
      </c>
      <c r="K1728" s="49"/>
      <c r="L1728" s="43">
        <f t="shared" si="211"/>
        <v>14.670431618463546</v>
      </c>
      <c r="M1728" s="44">
        <f t="shared" si="213"/>
        <v>1.2075757862794841E-5</v>
      </c>
      <c r="N1728" s="53">
        <f t="shared" si="212"/>
        <v>5.2704392628832863E-4</v>
      </c>
      <c r="O1728" s="54">
        <f t="shared" si="214"/>
        <v>873</v>
      </c>
      <c r="P1728" s="63" t="str">
        <f t="shared" si="215"/>
        <v/>
      </c>
      <c r="Q1728" s="65" t="str">
        <f t="shared" si="216"/>
        <v/>
      </c>
      <c r="R1728" s="66" t="str">
        <f t="shared" si="217"/>
        <v/>
      </c>
      <c r="S1728" s="65" t="str">
        <f t="shared" si="218"/>
        <v/>
      </c>
    </row>
    <row r="1729" spans="10:19" x14ac:dyDescent="0.2">
      <c r="J1729" s="47">
        <v>1720</v>
      </c>
      <c r="K1729" s="49"/>
      <c r="L1729" s="43">
        <f t="shared" si="211"/>
        <v>14.670443660673669</v>
      </c>
      <c r="M1729" s="44">
        <f t="shared" si="213"/>
        <v>1.2008724561267902E-5</v>
      </c>
      <c r="N1729" s="53">
        <f t="shared" si="212"/>
        <v>5.2411822253795037E-4</v>
      </c>
      <c r="O1729" s="54">
        <f t="shared" si="214"/>
        <v>874</v>
      </c>
      <c r="P1729" s="63" t="str">
        <f t="shared" si="215"/>
        <v/>
      </c>
      <c r="Q1729" s="65" t="str">
        <f t="shared" si="216"/>
        <v/>
      </c>
      <c r="R1729" s="66" t="str">
        <f t="shared" si="217"/>
        <v/>
      </c>
      <c r="S1729" s="65" t="str">
        <f t="shared" si="218"/>
        <v/>
      </c>
    </row>
    <row r="1730" spans="10:19" x14ac:dyDescent="0.2">
      <c r="J1730" s="47">
        <v>1721</v>
      </c>
      <c r="K1730" s="49"/>
      <c r="L1730" s="43">
        <f t="shared" si="211"/>
        <v>14.670455636036687</v>
      </c>
      <c r="M1730" s="44">
        <f t="shared" si="213"/>
        <v>1.1942063314508235E-5</v>
      </c>
      <c r="N1730" s="53">
        <f t="shared" si="212"/>
        <v>5.2120875785455212E-4</v>
      </c>
      <c r="O1730" s="54">
        <f t="shared" si="214"/>
        <v>875</v>
      </c>
      <c r="P1730" s="63" t="str">
        <f t="shared" si="215"/>
        <v/>
      </c>
      <c r="Q1730" s="65" t="str">
        <f t="shared" si="216"/>
        <v/>
      </c>
      <c r="R1730" s="66" t="str">
        <f t="shared" si="217"/>
        <v/>
      </c>
      <c r="S1730" s="65" t="str">
        <f t="shared" si="218"/>
        <v/>
      </c>
    </row>
    <row r="1731" spans="10:19" x14ac:dyDescent="0.2">
      <c r="J1731" s="47">
        <v>1722</v>
      </c>
      <c r="K1731" s="49"/>
      <c r="L1731" s="43">
        <f t="shared" si="211"/>
        <v>14.670467544923628</v>
      </c>
      <c r="M1731" s="44">
        <f t="shared" si="213"/>
        <v>1.1875772058069918E-5</v>
      </c>
      <c r="N1731" s="53">
        <f t="shared" si="212"/>
        <v>5.1831544213420955E-4</v>
      </c>
      <c r="O1731" s="54">
        <f t="shared" si="214"/>
        <v>876</v>
      </c>
      <c r="P1731" s="63" t="str">
        <f t="shared" si="215"/>
        <v/>
      </c>
      <c r="Q1731" s="65" t="str">
        <f t="shared" si="216"/>
        <v/>
      </c>
      <c r="R1731" s="66" t="str">
        <f t="shared" si="217"/>
        <v/>
      </c>
      <c r="S1731" s="65" t="str">
        <f t="shared" si="218"/>
        <v/>
      </c>
    </row>
    <row r="1732" spans="10:19" x14ac:dyDescent="0.2">
      <c r="J1732" s="47">
        <v>1723</v>
      </c>
      <c r="K1732" s="49"/>
      <c r="L1732" s="43">
        <f t="shared" si="211"/>
        <v>14.670479387703447</v>
      </c>
      <c r="M1732" s="44">
        <f t="shared" si="213"/>
        <v>1.1809848738955776E-5</v>
      </c>
      <c r="N1732" s="53">
        <f t="shared" si="212"/>
        <v>5.1543818576149647E-4</v>
      </c>
      <c r="O1732" s="54">
        <f t="shared" si="214"/>
        <v>877</v>
      </c>
      <c r="P1732" s="63" t="str">
        <f t="shared" si="215"/>
        <v/>
      </c>
      <c r="Q1732" s="65" t="str">
        <f t="shared" si="216"/>
        <v/>
      </c>
      <c r="R1732" s="66" t="str">
        <f t="shared" si="217"/>
        <v/>
      </c>
      <c r="S1732" s="65" t="str">
        <f t="shared" si="218"/>
        <v/>
      </c>
    </row>
    <row r="1733" spans="10:19" x14ac:dyDescent="0.2">
      <c r="J1733" s="47">
        <v>1724</v>
      </c>
      <c r="K1733" s="49"/>
      <c r="L1733" s="43">
        <f t="shared" si="211"/>
        <v>14.670491164743071</v>
      </c>
      <c r="M1733" s="44">
        <f t="shared" si="213"/>
        <v>1.1744291315554133E-5</v>
      </c>
      <c r="N1733" s="53">
        <f t="shared" si="212"/>
        <v>5.125768996148139E-4</v>
      </c>
      <c r="O1733" s="54">
        <f t="shared" si="214"/>
        <v>878</v>
      </c>
      <c r="P1733" s="63" t="str">
        <f t="shared" si="215"/>
        <v/>
      </c>
      <c r="Q1733" s="65" t="str">
        <f t="shared" si="216"/>
        <v/>
      </c>
      <c r="R1733" s="66" t="str">
        <f t="shared" si="217"/>
        <v/>
      </c>
      <c r="S1733" s="65" t="str">
        <f t="shared" si="218"/>
        <v/>
      </c>
    </row>
    <row r="1734" spans="10:19" x14ac:dyDescent="0.2">
      <c r="J1734" s="47">
        <v>1725</v>
      </c>
      <c r="K1734" s="49"/>
      <c r="L1734" s="43">
        <f t="shared" si="211"/>
        <v>14.670502876407371</v>
      </c>
      <c r="M1734" s="44">
        <f t="shared" si="213"/>
        <v>1.1679097757575588E-5</v>
      </c>
      <c r="N1734" s="53">
        <f t="shared" si="212"/>
        <v>5.0973149507704818E-4</v>
      </c>
      <c r="O1734" s="54">
        <f t="shared" si="214"/>
        <v>879</v>
      </c>
      <c r="P1734" s="63" t="str">
        <f t="shared" si="215"/>
        <v/>
      </c>
      <c r="Q1734" s="65" t="str">
        <f t="shared" si="216"/>
        <v/>
      </c>
      <c r="R1734" s="66" t="str">
        <f t="shared" si="217"/>
        <v/>
      </c>
      <c r="S1734" s="65" t="str">
        <f t="shared" si="218"/>
        <v/>
      </c>
    </row>
    <row r="1735" spans="10:19" x14ac:dyDescent="0.2">
      <c r="J1735" s="47">
        <v>1726</v>
      </c>
      <c r="K1735" s="49"/>
      <c r="L1735" s="43">
        <f t="shared" si="211"/>
        <v>14.670514523059202</v>
      </c>
      <c r="M1735" s="44">
        <f t="shared" si="213"/>
        <v>1.1614266045990374E-5</v>
      </c>
      <c r="N1735" s="53">
        <f t="shared" si="212"/>
        <v>5.0690188401603109E-4</v>
      </c>
      <c r="O1735" s="54">
        <f t="shared" si="214"/>
        <v>880</v>
      </c>
      <c r="P1735" s="63" t="str">
        <f t="shared" si="215"/>
        <v/>
      </c>
      <c r="Q1735" s="65" t="str">
        <f t="shared" si="216"/>
        <v/>
      </c>
      <c r="R1735" s="66" t="str">
        <f t="shared" si="217"/>
        <v/>
      </c>
      <c r="S1735" s="65" t="str">
        <f t="shared" si="218"/>
        <v/>
      </c>
    </row>
    <row r="1736" spans="10:19" x14ac:dyDescent="0.2">
      <c r="J1736" s="47">
        <v>1727</v>
      </c>
      <c r="K1736" s="49"/>
      <c r="L1736" s="43">
        <f t="shared" si="211"/>
        <v>14.670526105059405</v>
      </c>
      <c r="M1736" s="44">
        <f t="shared" si="213"/>
        <v>1.1549794172966011E-5</v>
      </c>
      <c r="N1736" s="53">
        <f t="shared" si="212"/>
        <v>5.0408797879875067E-4</v>
      </c>
      <c r="O1736" s="54">
        <f t="shared" si="214"/>
        <v>881</v>
      </c>
      <c r="P1736" s="63" t="str">
        <f t="shared" si="215"/>
        <v/>
      </c>
      <c r="Q1736" s="65" t="str">
        <f t="shared" si="216"/>
        <v/>
      </c>
      <c r="R1736" s="66" t="str">
        <f t="shared" si="217"/>
        <v/>
      </c>
      <c r="S1736" s="65" t="str">
        <f t="shared" si="218"/>
        <v/>
      </c>
    </row>
    <row r="1737" spans="10:19" x14ac:dyDescent="0.2">
      <c r="J1737" s="47">
        <v>1728</v>
      </c>
      <c r="K1737" s="49"/>
      <c r="L1737" s="43">
        <f t="shared" ref="L1737:L1800" si="219">$F$39*TANH($F$40*J1737/$F$39)-$F$41</f>
        <v>14.670537622766824</v>
      </c>
      <c r="M1737" s="44">
        <f t="shared" si="213"/>
        <v>1.1485680141805158E-5</v>
      </c>
      <c r="N1737" s="53">
        <f t="shared" ref="N1737:N1800" si="220">(L1787-L1737)</f>
        <v>5.0128969226115316E-4</v>
      </c>
      <c r="O1737" s="54">
        <f t="shared" si="214"/>
        <v>882</v>
      </c>
      <c r="P1737" s="63" t="str">
        <f t="shared" si="215"/>
        <v/>
      </c>
      <c r="Q1737" s="65" t="str">
        <f t="shared" si="216"/>
        <v/>
      </c>
      <c r="R1737" s="66" t="str">
        <f t="shared" si="217"/>
        <v/>
      </c>
      <c r="S1737" s="65" t="str">
        <f t="shared" si="218"/>
        <v/>
      </c>
    </row>
    <row r="1738" spans="10:19" x14ac:dyDescent="0.2">
      <c r="J1738" s="47">
        <v>1729</v>
      </c>
      <c r="K1738" s="49"/>
      <c r="L1738" s="43">
        <f t="shared" si="219"/>
        <v>14.670549076538309</v>
      </c>
      <c r="M1738" s="44">
        <f t="shared" ref="M1738:M1801" si="221">$F$40*(1/COSH($F$40*J1738/$F$39))^2</f>
        <v>1.142192196688409E-5</v>
      </c>
      <c r="N1738" s="53">
        <f t="shared" si="220"/>
        <v>4.9850693772945931E-4</v>
      </c>
      <c r="O1738" s="54">
        <f t="shared" ref="O1738:O1801" si="222">IF(N1738&lt;=$B$48,1+O1737,0)</f>
        <v>883</v>
      </c>
      <c r="P1738" s="63" t="str">
        <f t="shared" ref="P1738:P1801" si="223">IF(J1738&lt;=$F$43,J1738,"")</f>
        <v/>
      </c>
      <c r="Q1738" s="65" t="str">
        <f t="shared" ref="Q1738:Q1801" si="224">IF(J1738&lt;=$F$43,L1738,"")</f>
        <v/>
      </c>
      <c r="R1738" s="66" t="str">
        <f t="shared" ref="R1738:R1801" si="225">IF(AND(J1738&gt;=$F$43,J1738&lt;=200),J1738,"")</f>
        <v/>
      </c>
      <c r="S1738" s="65" t="str">
        <f t="shared" ref="S1738:S1801" si="226">IF(AND(J1738&gt;=$F$43,J1738&lt;=200),L1738,"")</f>
        <v/>
      </c>
    </row>
    <row r="1739" spans="10:19" x14ac:dyDescent="0.2">
      <c r="J1739" s="47">
        <v>1730</v>
      </c>
      <c r="K1739" s="49"/>
      <c r="L1739" s="43">
        <f t="shared" si="219"/>
        <v>14.67056046672872</v>
      </c>
      <c r="M1739" s="44">
        <f t="shared" si="221"/>
        <v>1.1358517673591155E-5</v>
      </c>
      <c r="N1739" s="53">
        <f t="shared" si="220"/>
        <v>4.9573962901838797E-4</v>
      </c>
      <c r="O1739" s="54">
        <f t="shared" si="222"/>
        <v>884</v>
      </c>
      <c r="P1739" s="63" t="str">
        <f t="shared" si="223"/>
        <v/>
      </c>
      <c r="Q1739" s="65" t="str">
        <f t="shared" si="224"/>
        <v/>
      </c>
      <c r="R1739" s="66" t="str">
        <f t="shared" si="225"/>
        <v/>
      </c>
      <c r="S1739" s="65" t="str">
        <f t="shared" si="226"/>
        <v/>
      </c>
    </row>
    <row r="1740" spans="10:19" x14ac:dyDescent="0.2">
      <c r="J1740" s="47">
        <v>1731</v>
      </c>
      <c r="K1740" s="49"/>
      <c r="L1740" s="43">
        <f t="shared" si="219"/>
        <v>14.670571793690963</v>
      </c>
      <c r="M1740" s="44">
        <f t="shared" si="221"/>
        <v>1.1295465298265966E-5</v>
      </c>
      <c r="N1740" s="53">
        <f t="shared" si="220"/>
        <v>4.9298768040806351E-4</v>
      </c>
      <c r="O1740" s="54">
        <f t="shared" si="222"/>
        <v>885</v>
      </c>
      <c r="P1740" s="63" t="str">
        <f t="shared" si="223"/>
        <v/>
      </c>
      <c r="Q1740" s="65" t="str">
        <f t="shared" si="224"/>
        <v/>
      </c>
      <c r="R1740" s="66" t="str">
        <f t="shared" si="225"/>
        <v/>
      </c>
      <c r="S1740" s="65" t="str">
        <f t="shared" si="226"/>
        <v/>
      </c>
    </row>
    <row r="1741" spans="10:19" x14ac:dyDescent="0.2">
      <c r="J1741" s="47">
        <v>1732</v>
      </c>
      <c r="K1741" s="49"/>
      <c r="L1741" s="43">
        <f t="shared" si="219"/>
        <v>14.670583057775975</v>
      </c>
      <c r="M1741" s="44">
        <f t="shared" si="221"/>
        <v>1.1232762888138543E-5</v>
      </c>
      <c r="N1741" s="53">
        <f t="shared" si="220"/>
        <v>4.9025100667066113E-4</v>
      </c>
      <c r="O1741" s="54">
        <f t="shared" si="222"/>
        <v>886</v>
      </c>
      <c r="P1741" s="63" t="str">
        <f t="shared" si="223"/>
        <v/>
      </c>
      <c r="Q1741" s="65" t="str">
        <f t="shared" si="224"/>
        <v/>
      </c>
      <c r="R1741" s="66" t="str">
        <f t="shared" si="225"/>
        <v/>
      </c>
      <c r="S1741" s="65" t="str">
        <f t="shared" si="226"/>
        <v/>
      </c>
    </row>
    <row r="1742" spans="10:19" x14ac:dyDescent="0.2">
      <c r="J1742" s="47">
        <v>1733</v>
      </c>
      <c r="K1742" s="49"/>
      <c r="L1742" s="43">
        <f t="shared" si="219"/>
        <v>14.670594259332745</v>
      </c>
      <c r="M1742" s="44">
        <f t="shared" si="221"/>
        <v>1.1170408501269142E-5</v>
      </c>
      <c r="N1742" s="53">
        <f t="shared" si="220"/>
        <v>4.875295230402088E-4</v>
      </c>
      <c r="O1742" s="54">
        <f t="shared" si="222"/>
        <v>887</v>
      </c>
      <c r="P1742" s="63" t="str">
        <f t="shared" si="223"/>
        <v/>
      </c>
      <c r="Q1742" s="65" t="str">
        <f t="shared" si="224"/>
        <v/>
      </c>
      <c r="R1742" s="66" t="str">
        <f t="shared" si="225"/>
        <v/>
      </c>
      <c r="S1742" s="65" t="str">
        <f t="shared" si="226"/>
        <v/>
      </c>
    </row>
    <row r="1743" spans="10:19" x14ac:dyDescent="0.2">
      <c r="J1743" s="47">
        <v>1734</v>
      </c>
      <c r="K1743" s="49"/>
      <c r="L1743" s="43">
        <f t="shared" si="219"/>
        <v>14.670605398708339</v>
      </c>
      <c r="M1743" s="44">
        <f t="shared" si="221"/>
        <v>1.1108400206488137E-5</v>
      </c>
      <c r="N1743" s="53">
        <f t="shared" si="220"/>
        <v>4.8482314521436365E-4</v>
      </c>
      <c r="O1743" s="54">
        <f t="shared" si="222"/>
        <v>888</v>
      </c>
      <c r="P1743" s="63" t="str">
        <f t="shared" si="223"/>
        <v/>
      </c>
      <c r="Q1743" s="65" t="str">
        <f t="shared" si="224"/>
        <v/>
      </c>
      <c r="R1743" s="66" t="str">
        <f t="shared" si="225"/>
        <v/>
      </c>
      <c r="S1743" s="65" t="str">
        <f t="shared" si="226"/>
        <v/>
      </c>
    </row>
    <row r="1744" spans="10:19" x14ac:dyDescent="0.2">
      <c r="J1744" s="47">
        <v>1735</v>
      </c>
      <c r="K1744" s="49"/>
      <c r="L1744" s="43">
        <f t="shared" si="219"/>
        <v>14.670616476247881</v>
      </c>
      <c r="M1744" s="44">
        <f t="shared" si="221"/>
        <v>1.1046736083336367E-5</v>
      </c>
      <c r="N1744" s="53">
        <f t="shared" si="220"/>
        <v>4.8213178937217549E-4</v>
      </c>
      <c r="O1744" s="54">
        <f t="shared" si="222"/>
        <v>889</v>
      </c>
      <c r="P1744" s="63" t="str">
        <f t="shared" si="223"/>
        <v/>
      </c>
      <c r="Q1744" s="65" t="str">
        <f t="shared" si="224"/>
        <v/>
      </c>
      <c r="R1744" s="66" t="str">
        <f t="shared" si="225"/>
        <v/>
      </c>
      <c r="S1744" s="65" t="str">
        <f t="shared" si="226"/>
        <v/>
      </c>
    </row>
    <row r="1745" spans="10:19" x14ac:dyDescent="0.2">
      <c r="J1745" s="47">
        <v>1736</v>
      </c>
      <c r="K1745" s="49"/>
      <c r="L1745" s="43">
        <f t="shared" si="219"/>
        <v>14.670627492294594</v>
      </c>
      <c r="M1745" s="44">
        <f t="shared" si="221"/>
        <v>1.098541422200589E-5</v>
      </c>
      <c r="N1745" s="53">
        <f t="shared" si="220"/>
        <v>4.7945537214211242E-4</v>
      </c>
      <c r="O1745" s="54">
        <f t="shared" si="222"/>
        <v>890</v>
      </c>
      <c r="P1745" s="63" t="str">
        <f t="shared" si="223"/>
        <v/>
      </c>
      <c r="Q1745" s="65" t="str">
        <f t="shared" si="224"/>
        <v/>
      </c>
      <c r="R1745" s="66" t="str">
        <f t="shared" si="225"/>
        <v/>
      </c>
      <c r="S1745" s="65" t="str">
        <f t="shared" si="226"/>
        <v/>
      </c>
    </row>
    <row r="1746" spans="10:19" x14ac:dyDescent="0.2">
      <c r="J1746" s="47">
        <v>1737</v>
      </c>
      <c r="K1746" s="49"/>
      <c r="L1746" s="43">
        <f t="shared" si="219"/>
        <v>14.670638447189781</v>
      </c>
      <c r="M1746" s="44">
        <f t="shared" si="221"/>
        <v>1.0924432723280813E-5</v>
      </c>
      <c r="N1746" s="53">
        <f t="shared" si="220"/>
        <v>4.7679381063758797E-4</v>
      </c>
      <c r="O1746" s="54">
        <f t="shared" si="222"/>
        <v>891</v>
      </c>
      <c r="P1746" s="63" t="str">
        <f t="shared" si="223"/>
        <v/>
      </c>
      <c r="Q1746" s="65" t="str">
        <f t="shared" si="224"/>
        <v/>
      </c>
      <c r="R1746" s="66" t="str">
        <f t="shared" si="225"/>
        <v/>
      </c>
      <c r="S1746" s="65" t="str">
        <f t="shared" si="226"/>
        <v/>
      </c>
    </row>
    <row r="1747" spans="10:19" x14ac:dyDescent="0.2">
      <c r="J1747" s="47">
        <v>1738</v>
      </c>
      <c r="K1747" s="49"/>
      <c r="L1747" s="43">
        <f t="shared" si="219"/>
        <v>14.670649341272865</v>
      </c>
      <c r="M1747" s="44">
        <f t="shared" si="221"/>
        <v>1.0863789698478766E-5</v>
      </c>
      <c r="N1747" s="53">
        <f t="shared" si="220"/>
        <v>4.7414702241077578E-4</v>
      </c>
      <c r="O1747" s="54">
        <f t="shared" si="222"/>
        <v>892</v>
      </c>
      <c r="P1747" s="63" t="str">
        <f t="shared" si="223"/>
        <v/>
      </c>
      <c r="Q1747" s="65" t="str">
        <f t="shared" si="224"/>
        <v/>
      </c>
      <c r="R1747" s="66" t="str">
        <f t="shared" si="225"/>
        <v/>
      </c>
      <c r="S1747" s="65" t="str">
        <f t="shared" si="226"/>
        <v/>
      </c>
    </row>
    <row r="1748" spans="10:19" x14ac:dyDescent="0.2">
      <c r="J1748" s="47">
        <v>1739</v>
      </c>
      <c r="K1748" s="49"/>
      <c r="L1748" s="43">
        <f t="shared" si="219"/>
        <v>14.670660174881375</v>
      </c>
      <c r="M1748" s="44">
        <f t="shared" si="221"/>
        <v>1.0803483269392408E-5</v>
      </c>
      <c r="N1748" s="53">
        <f t="shared" si="220"/>
        <v>4.71514925479255E-4</v>
      </c>
      <c r="O1748" s="54">
        <f t="shared" si="222"/>
        <v>893</v>
      </c>
      <c r="P1748" s="63" t="str">
        <f t="shared" si="223"/>
        <v/>
      </c>
      <c r="Q1748" s="65" t="str">
        <f t="shared" si="224"/>
        <v/>
      </c>
      <c r="R1748" s="66" t="str">
        <f t="shared" si="225"/>
        <v/>
      </c>
      <c r="S1748" s="65" t="str">
        <f t="shared" si="226"/>
        <v/>
      </c>
    </row>
    <row r="1749" spans="10:19" x14ac:dyDescent="0.2">
      <c r="J1749" s="47">
        <v>1740</v>
      </c>
      <c r="K1749" s="49"/>
      <c r="L1749" s="43">
        <f t="shared" si="219"/>
        <v>14.670670948350979</v>
      </c>
      <c r="M1749" s="44">
        <f t="shared" si="221"/>
        <v>1.0743511568231522E-5</v>
      </c>
      <c r="N1749" s="53">
        <f t="shared" si="220"/>
        <v>4.688974383206812E-4</v>
      </c>
      <c r="O1749" s="54">
        <f t="shared" si="222"/>
        <v>894</v>
      </c>
      <c r="P1749" s="63" t="str">
        <f t="shared" si="223"/>
        <v/>
      </c>
      <c r="Q1749" s="65" t="str">
        <f t="shared" si="224"/>
        <v/>
      </c>
      <c r="R1749" s="66" t="str">
        <f t="shared" si="225"/>
        <v/>
      </c>
      <c r="S1749" s="65" t="str">
        <f t="shared" si="226"/>
        <v/>
      </c>
    </row>
    <row r="1750" spans="10:19" x14ac:dyDescent="0.2">
      <c r="J1750" s="47">
        <v>1741</v>
      </c>
      <c r="K1750" s="49"/>
      <c r="L1750" s="43">
        <f t="shared" si="219"/>
        <v>14.670681662015468</v>
      </c>
      <c r="M1750" s="44">
        <f t="shared" si="221"/>
        <v>1.0683872737565089E-5</v>
      </c>
      <c r="N1750" s="53">
        <f t="shared" si="220"/>
        <v>4.6629447985502281E-4</v>
      </c>
      <c r="O1750" s="54">
        <f t="shared" si="222"/>
        <v>895</v>
      </c>
      <c r="P1750" s="63" t="str">
        <f t="shared" si="223"/>
        <v/>
      </c>
      <c r="Q1750" s="65" t="str">
        <f t="shared" si="224"/>
        <v/>
      </c>
      <c r="R1750" s="66" t="str">
        <f t="shared" si="225"/>
        <v/>
      </c>
      <c r="S1750" s="65" t="str">
        <f t="shared" si="226"/>
        <v/>
      </c>
    </row>
    <row r="1751" spans="10:19" x14ac:dyDescent="0.2">
      <c r="J1751" s="47">
        <v>1742</v>
      </c>
      <c r="K1751" s="49"/>
      <c r="L1751" s="43">
        <f t="shared" si="219"/>
        <v>14.670692316206793</v>
      </c>
      <c r="M1751" s="44">
        <f t="shared" si="221"/>
        <v>1.0624564930264146E-5</v>
      </c>
      <c r="N1751" s="53">
        <f t="shared" si="220"/>
        <v>4.6370596945344289E-4</v>
      </c>
      <c r="O1751" s="54">
        <f t="shared" si="222"/>
        <v>896</v>
      </c>
      <c r="P1751" s="63" t="str">
        <f t="shared" si="223"/>
        <v/>
      </c>
      <c r="Q1751" s="65" t="str">
        <f t="shared" si="224"/>
        <v/>
      </c>
      <c r="R1751" s="66" t="str">
        <f t="shared" si="225"/>
        <v/>
      </c>
      <c r="S1751" s="65" t="str">
        <f t="shared" si="226"/>
        <v/>
      </c>
    </row>
    <row r="1752" spans="10:19" x14ac:dyDescent="0.2">
      <c r="J1752" s="47">
        <v>1743</v>
      </c>
      <c r="K1752" s="49"/>
      <c r="L1752" s="43">
        <f t="shared" si="219"/>
        <v>14.670702911255058</v>
      </c>
      <c r="M1752" s="44">
        <f t="shared" si="221"/>
        <v>1.0565586309444538E-5</v>
      </c>
      <c r="N1752" s="53">
        <f t="shared" si="220"/>
        <v>4.6113182694540455E-4</v>
      </c>
      <c r="O1752" s="54">
        <f t="shared" si="222"/>
        <v>897</v>
      </c>
      <c r="P1752" s="63" t="str">
        <f t="shared" si="223"/>
        <v/>
      </c>
      <c r="Q1752" s="65" t="str">
        <f t="shared" si="224"/>
        <v/>
      </c>
      <c r="R1752" s="66" t="str">
        <f t="shared" si="225"/>
        <v/>
      </c>
      <c r="S1752" s="65" t="str">
        <f t="shared" si="226"/>
        <v/>
      </c>
    </row>
    <row r="1753" spans="10:19" x14ac:dyDescent="0.2">
      <c r="J1753" s="47">
        <v>1744</v>
      </c>
      <c r="K1753" s="49"/>
      <c r="L1753" s="43">
        <f t="shared" si="219"/>
        <v>14.670713447488533</v>
      </c>
      <c r="M1753" s="44">
        <f t="shared" si="221"/>
        <v>1.0506935048410166E-5</v>
      </c>
      <c r="N1753" s="53">
        <f t="shared" si="220"/>
        <v>4.5857197259202565E-4</v>
      </c>
      <c r="O1753" s="54">
        <f t="shared" si="222"/>
        <v>898</v>
      </c>
      <c r="P1753" s="63" t="str">
        <f t="shared" si="223"/>
        <v/>
      </c>
      <c r="Q1753" s="65" t="str">
        <f t="shared" si="224"/>
        <v/>
      </c>
      <c r="R1753" s="66" t="str">
        <f t="shared" si="225"/>
        <v/>
      </c>
      <c r="S1753" s="65" t="str">
        <f t="shared" si="226"/>
        <v/>
      </c>
    </row>
    <row r="1754" spans="10:19" x14ac:dyDescent="0.2">
      <c r="J1754" s="47">
        <v>1745</v>
      </c>
      <c r="K1754" s="49"/>
      <c r="L1754" s="43">
        <f t="shared" si="219"/>
        <v>14.670723925233668</v>
      </c>
      <c r="M1754" s="44">
        <f t="shared" si="221"/>
        <v>1.044860933059661E-5</v>
      </c>
      <c r="N1754" s="53">
        <f t="shared" si="220"/>
        <v>4.5602632709851321E-4</v>
      </c>
      <c r="O1754" s="54">
        <f t="shared" si="222"/>
        <v>899</v>
      </c>
      <c r="P1754" s="63" t="str">
        <f t="shared" si="223"/>
        <v/>
      </c>
      <c r="Q1754" s="65" t="str">
        <f t="shared" si="224"/>
        <v/>
      </c>
      <c r="R1754" s="66" t="str">
        <f t="shared" si="225"/>
        <v/>
      </c>
      <c r="S1754" s="65" t="str">
        <f t="shared" si="226"/>
        <v/>
      </c>
    </row>
    <row r="1755" spans="10:19" x14ac:dyDescent="0.2">
      <c r="J1755" s="47">
        <v>1746</v>
      </c>
      <c r="K1755" s="49"/>
      <c r="L1755" s="43">
        <f t="shared" si="219"/>
        <v>14.670734344815106</v>
      </c>
      <c r="M1755" s="44">
        <f t="shared" si="221"/>
        <v>1.0390607349514892E-5</v>
      </c>
      <c r="N1755" s="53">
        <f t="shared" si="220"/>
        <v>4.5349481161593985E-4</v>
      </c>
      <c r="O1755" s="54">
        <f t="shared" si="222"/>
        <v>900</v>
      </c>
      <c r="P1755" s="63" t="str">
        <f t="shared" si="223"/>
        <v/>
      </c>
      <c r="Q1755" s="65" t="str">
        <f t="shared" si="224"/>
        <v/>
      </c>
      <c r="R1755" s="66" t="str">
        <f t="shared" si="225"/>
        <v/>
      </c>
      <c r="S1755" s="65" t="str">
        <f t="shared" si="226"/>
        <v/>
      </c>
    </row>
    <row r="1756" spans="10:19" x14ac:dyDescent="0.2">
      <c r="J1756" s="47">
        <v>1747</v>
      </c>
      <c r="K1756" s="49"/>
      <c r="L1756" s="43">
        <f t="shared" si="219"/>
        <v>14.670744706555681</v>
      </c>
      <c r="M1756" s="44">
        <f t="shared" si="221"/>
        <v>1.0332927308695763E-5</v>
      </c>
      <c r="N1756" s="53">
        <f t="shared" si="220"/>
        <v>4.5097734773236198E-4</v>
      </c>
      <c r="O1756" s="54">
        <f t="shared" si="222"/>
        <v>901</v>
      </c>
      <c r="P1756" s="63" t="str">
        <f t="shared" si="223"/>
        <v/>
      </c>
      <c r="Q1756" s="65" t="str">
        <f t="shared" si="224"/>
        <v/>
      </c>
      <c r="R1756" s="66" t="str">
        <f t="shared" si="225"/>
        <v/>
      </c>
      <c r="S1756" s="65" t="str">
        <f t="shared" si="226"/>
        <v/>
      </c>
    </row>
    <row r="1757" spans="10:19" x14ac:dyDescent="0.2">
      <c r="J1757" s="47">
        <v>1748</v>
      </c>
      <c r="K1757" s="49"/>
      <c r="L1757" s="43">
        <f t="shared" si="219"/>
        <v>14.670755010776444</v>
      </c>
      <c r="M1757" s="44">
        <f t="shared" si="221"/>
        <v>1.0275567421634006E-5</v>
      </c>
      <c r="N1757" s="53">
        <f t="shared" si="220"/>
        <v>4.4847385746571433E-4</v>
      </c>
      <c r="O1757" s="54">
        <f t="shared" si="222"/>
        <v>902</v>
      </c>
      <c r="P1757" s="63" t="str">
        <f t="shared" si="223"/>
        <v/>
      </c>
      <c r="Q1757" s="65" t="str">
        <f t="shared" si="224"/>
        <v/>
      </c>
      <c r="R1757" s="66" t="str">
        <f t="shared" si="225"/>
        <v/>
      </c>
      <c r="S1757" s="65" t="str">
        <f t="shared" si="226"/>
        <v/>
      </c>
    </row>
    <row r="1758" spans="10:19" x14ac:dyDescent="0.2">
      <c r="J1758" s="47">
        <v>1749</v>
      </c>
      <c r="K1758" s="49"/>
      <c r="L1758" s="43">
        <f t="shared" si="219"/>
        <v>14.670765257796653</v>
      </c>
      <c r="M1758" s="44">
        <f t="shared" si="221"/>
        <v>1.0218525911733434E-5</v>
      </c>
      <c r="N1758" s="53">
        <f t="shared" si="220"/>
        <v>4.4598426326913909E-4</v>
      </c>
      <c r="O1758" s="54">
        <f t="shared" si="222"/>
        <v>903</v>
      </c>
      <c r="P1758" s="63" t="str">
        <f t="shared" si="223"/>
        <v/>
      </c>
      <c r="Q1758" s="65" t="str">
        <f t="shared" si="224"/>
        <v/>
      </c>
      <c r="R1758" s="66" t="str">
        <f t="shared" si="225"/>
        <v/>
      </c>
      <c r="S1758" s="65" t="str">
        <f t="shared" si="226"/>
        <v/>
      </c>
    </row>
    <row r="1759" spans="10:19" x14ac:dyDescent="0.2">
      <c r="J1759" s="47">
        <v>1750</v>
      </c>
      <c r="K1759" s="49"/>
      <c r="L1759" s="43">
        <f t="shared" si="219"/>
        <v>14.670775447933801</v>
      </c>
      <c r="M1759" s="44">
        <f t="shared" si="221"/>
        <v>1.016180101225186E-5</v>
      </c>
      <c r="N1759" s="53">
        <f t="shared" si="220"/>
        <v>4.4350848803453857E-4</v>
      </c>
      <c r="O1759" s="54">
        <f t="shared" si="222"/>
        <v>904</v>
      </c>
      <c r="P1759" s="63" t="str">
        <f t="shared" si="223"/>
        <v/>
      </c>
      <c r="Q1759" s="65" t="str">
        <f t="shared" si="224"/>
        <v/>
      </c>
      <c r="R1759" s="66" t="str">
        <f t="shared" si="225"/>
        <v/>
      </c>
      <c r="S1759" s="65" t="str">
        <f t="shared" si="226"/>
        <v/>
      </c>
    </row>
    <row r="1760" spans="10:19" x14ac:dyDescent="0.2">
      <c r="J1760" s="47">
        <v>1751</v>
      </c>
      <c r="K1760" s="49"/>
      <c r="L1760" s="43">
        <f t="shared" si="219"/>
        <v>14.670785581503624</v>
      </c>
      <c r="M1760" s="44">
        <f t="shared" si="221"/>
        <v>1.0105390966246466E-5</v>
      </c>
      <c r="N1760" s="53">
        <f t="shared" si="220"/>
        <v>4.4104645505704809E-4</v>
      </c>
      <c r="O1760" s="54">
        <f t="shared" si="222"/>
        <v>905</v>
      </c>
      <c r="P1760" s="63" t="str">
        <f t="shared" si="223"/>
        <v/>
      </c>
      <c r="Q1760" s="65" t="str">
        <f t="shared" si="224"/>
        <v/>
      </c>
      <c r="R1760" s="66" t="str">
        <f t="shared" si="225"/>
        <v/>
      </c>
      <c r="S1760" s="65" t="str">
        <f t="shared" si="226"/>
        <v/>
      </c>
    </row>
    <row r="1761" spans="10:19" x14ac:dyDescent="0.2">
      <c r="J1761" s="47">
        <v>1752</v>
      </c>
      <c r="K1761" s="49"/>
      <c r="L1761" s="43">
        <f t="shared" si="219"/>
        <v>14.670795658820106</v>
      </c>
      <c r="M1761" s="44">
        <f t="shared" si="221"/>
        <v>1.0049294026519621E-5</v>
      </c>
      <c r="N1761" s="53">
        <f t="shared" si="220"/>
        <v>4.3859808808299761E-4</v>
      </c>
      <c r="O1761" s="54">
        <f t="shared" si="222"/>
        <v>906</v>
      </c>
      <c r="P1761" s="63" t="str">
        <f t="shared" si="223"/>
        <v/>
      </c>
      <c r="Q1761" s="65" t="str">
        <f t="shared" si="224"/>
        <v/>
      </c>
      <c r="R1761" s="66" t="str">
        <f t="shared" si="225"/>
        <v/>
      </c>
      <c r="S1761" s="65" t="str">
        <f t="shared" si="226"/>
        <v/>
      </c>
    </row>
    <row r="1762" spans="10:19" x14ac:dyDescent="0.2">
      <c r="J1762" s="47">
        <v>1753</v>
      </c>
      <c r="K1762" s="49"/>
      <c r="L1762" s="43">
        <f t="shared" si="219"/>
        <v>14.670805680195469</v>
      </c>
      <c r="M1762" s="44">
        <f t="shared" si="221"/>
        <v>9.9935084555647211E-6</v>
      </c>
      <c r="N1762" s="53">
        <f t="shared" si="220"/>
        <v>4.3616331127616093E-4</v>
      </c>
      <c r="O1762" s="54">
        <f t="shared" si="222"/>
        <v>907</v>
      </c>
      <c r="P1762" s="63" t="str">
        <f t="shared" si="223"/>
        <v/>
      </c>
      <c r="Q1762" s="65" t="str">
        <f t="shared" si="224"/>
        <v/>
      </c>
      <c r="R1762" s="66" t="str">
        <f t="shared" si="225"/>
        <v/>
      </c>
      <c r="S1762" s="65" t="str">
        <f t="shared" si="226"/>
        <v/>
      </c>
    </row>
    <row r="1763" spans="10:19" x14ac:dyDescent="0.2">
      <c r="J1763" s="47">
        <v>1754</v>
      </c>
      <c r="K1763" s="49"/>
      <c r="L1763" s="43">
        <f t="shared" si="219"/>
        <v>14.670815645940225</v>
      </c>
      <c r="M1763" s="44">
        <f t="shared" si="221"/>
        <v>9.9380325255126435E-6</v>
      </c>
      <c r="N1763" s="53">
        <f t="shared" si="220"/>
        <v>4.3374204920532122E-4</v>
      </c>
      <c r="O1763" s="54">
        <f t="shared" si="222"/>
        <v>908</v>
      </c>
      <c r="P1763" s="63" t="str">
        <f t="shared" si="223"/>
        <v/>
      </c>
      <c r="Q1763" s="65" t="str">
        <f t="shared" si="224"/>
        <v/>
      </c>
      <c r="R1763" s="66" t="str">
        <f t="shared" si="225"/>
        <v/>
      </c>
      <c r="S1763" s="65" t="str">
        <f t="shared" si="226"/>
        <v/>
      </c>
    </row>
    <row r="1764" spans="10:19" x14ac:dyDescent="0.2">
      <c r="J1764" s="47">
        <v>1755</v>
      </c>
      <c r="K1764" s="49"/>
      <c r="L1764" s="43">
        <f t="shared" si="219"/>
        <v>14.670825556363159</v>
      </c>
      <c r="M1764" s="44">
        <f t="shared" si="221"/>
        <v>9.8828645180782287E-6</v>
      </c>
      <c r="N1764" s="53">
        <f t="shared" si="220"/>
        <v>4.3133422687802181E-4</v>
      </c>
      <c r="O1764" s="54">
        <f t="shared" si="222"/>
        <v>909</v>
      </c>
      <c r="P1764" s="63" t="str">
        <f t="shared" si="223"/>
        <v/>
      </c>
      <c r="Q1764" s="65" t="str">
        <f t="shared" si="224"/>
        <v/>
      </c>
      <c r="R1764" s="66" t="str">
        <f t="shared" si="225"/>
        <v/>
      </c>
      <c r="S1764" s="65" t="str">
        <f t="shared" si="226"/>
        <v/>
      </c>
    </row>
    <row r="1765" spans="10:19" x14ac:dyDescent="0.2">
      <c r="J1765" s="47">
        <v>1756</v>
      </c>
      <c r="K1765" s="49"/>
      <c r="L1765" s="43">
        <f t="shared" si="219"/>
        <v>14.670835411771336</v>
      </c>
      <c r="M1765" s="44">
        <f t="shared" si="221"/>
        <v>9.8280027245072092E-6</v>
      </c>
      <c r="N1765" s="53">
        <f t="shared" si="220"/>
        <v>4.2893976970148628E-4</v>
      </c>
      <c r="O1765" s="54">
        <f t="shared" si="222"/>
        <v>910</v>
      </c>
      <c r="P1765" s="63" t="str">
        <f t="shared" si="223"/>
        <v/>
      </c>
      <c r="Q1765" s="65" t="str">
        <f t="shared" si="224"/>
        <v/>
      </c>
      <c r="R1765" s="66" t="str">
        <f t="shared" si="225"/>
        <v/>
      </c>
      <c r="S1765" s="65" t="str">
        <f t="shared" si="226"/>
        <v/>
      </c>
    </row>
    <row r="1766" spans="10:19" x14ac:dyDescent="0.2">
      <c r="J1766" s="47">
        <v>1757</v>
      </c>
      <c r="K1766" s="49"/>
      <c r="L1766" s="43">
        <f t="shared" si="219"/>
        <v>14.670845212470116</v>
      </c>
      <c r="M1766" s="44">
        <f t="shared" si="221"/>
        <v>9.7734454455233841E-6</v>
      </c>
      <c r="N1766" s="53">
        <f t="shared" si="220"/>
        <v>4.265586035128166E-4</v>
      </c>
      <c r="O1766" s="54">
        <f t="shared" si="222"/>
        <v>911</v>
      </c>
      <c r="P1766" s="63" t="str">
        <f t="shared" si="223"/>
        <v/>
      </c>
      <c r="Q1766" s="65" t="str">
        <f t="shared" si="224"/>
        <v/>
      </c>
      <c r="R1766" s="66" t="str">
        <f t="shared" si="225"/>
        <v/>
      </c>
      <c r="S1766" s="65" t="str">
        <f t="shared" si="226"/>
        <v/>
      </c>
    </row>
    <row r="1767" spans="10:19" x14ac:dyDescent="0.2">
      <c r="J1767" s="47">
        <v>1758</v>
      </c>
      <c r="K1767" s="49"/>
      <c r="L1767" s="43">
        <f t="shared" si="219"/>
        <v>14.670854958763169</v>
      </c>
      <c r="M1767" s="44">
        <f t="shared" si="221"/>
        <v>9.7191909912761269E-6</v>
      </c>
      <c r="N1767" s="53">
        <f t="shared" si="220"/>
        <v>4.2419065454701865E-4</v>
      </c>
      <c r="O1767" s="54">
        <f t="shared" si="222"/>
        <v>912</v>
      </c>
      <c r="P1767" s="63" t="str">
        <f t="shared" si="223"/>
        <v/>
      </c>
      <c r="Q1767" s="65" t="str">
        <f t="shared" si="224"/>
        <v/>
      </c>
      <c r="R1767" s="66" t="str">
        <f t="shared" si="225"/>
        <v/>
      </c>
      <c r="S1767" s="65" t="str">
        <f t="shared" si="226"/>
        <v/>
      </c>
    </row>
    <row r="1768" spans="10:19" x14ac:dyDescent="0.2">
      <c r="J1768" s="47">
        <v>1759</v>
      </c>
      <c r="K1768" s="49"/>
      <c r="L1768" s="43">
        <f t="shared" si="219"/>
        <v>14.670864650952481</v>
      </c>
      <c r="M1768" s="44">
        <f t="shared" si="221"/>
        <v>9.6652376812881335E-6</v>
      </c>
      <c r="N1768" s="53">
        <f t="shared" si="220"/>
        <v>4.2183584944766039E-4</v>
      </c>
      <c r="O1768" s="54">
        <f t="shared" si="222"/>
        <v>913</v>
      </c>
      <c r="P1768" s="63" t="str">
        <f t="shared" si="223"/>
        <v/>
      </c>
      <c r="Q1768" s="65" t="str">
        <f t="shared" si="224"/>
        <v/>
      </c>
      <c r="R1768" s="66" t="str">
        <f t="shared" si="225"/>
        <v/>
      </c>
      <c r="S1768" s="65" t="str">
        <f t="shared" si="226"/>
        <v/>
      </c>
    </row>
    <row r="1769" spans="10:19" x14ac:dyDescent="0.2">
      <c r="J1769" s="47">
        <v>1760</v>
      </c>
      <c r="K1769" s="49"/>
      <c r="L1769" s="43">
        <f t="shared" si="219"/>
        <v>14.670874289338354</v>
      </c>
      <c r="M1769" s="44">
        <f t="shared" si="221"/>
        <v>9.6115838444034112E-6</v>
      </c>
      <c r="N1769" s="53">
        <f t="shared" si="220"/>
        <v>4.1949411528818814E-4</v>
      </c>
      <c r="O1769" s="54">
        <f t="shared" si="222"/>
        <v>914</v>
      </c>
      <c r="P1769" s="63" t="str">
        <f t="shared" si="223"/>
        <v/>
      </c>
      <c r="Q1769" s="65" t="str">
        <f t="shared" si="224"/>
        <v/>
      </c>
      <c r="R1769" s="66" t="str">
        <f t="shared" si="225"/>
        <v/>
      </c>
      <c r="S1769" s="65" t="str">
        <f t="shared" si="226"/>
        <v/>
      </c>
    </row>
    <row r="1770" spans="10:19" x14ac:dyDescent="0.2">
      <c r="J1770" s="47">
        <v>1761</v>
      </c>
      <c r="K1770" s="49"/>
      <c r="L1770" s="43">
        <f t="shared" si="219"/>
        <v>14.670883874219438</v>
      </c>
      <c r="M1770" s="44">
        <f t="shared" si="221"/>
        <v>9.5582278187357482E-6</v>
      </c>
      <c r="N1770" s="53">
        <f t="shared" si="220"/>
        <v>4.1716537951153043E-4</v>
      </c>
      <c r="O1770" s="54">
        <f t="shared" si="222"/>
        <v>915</v>
      </c>
      <c r="P1770" s="63" t="str">
        <f t="shared" si="223"/>
        <v/>
      </c>
      <c r="Q1770" s="65" t="str">
        <f t="shared" si="224"/>
        <v/>
      </c>
      <c r="R1770" s="66" t="str">
        <f t="shared" si="225"/>
        <v/>
      </c>
      <c r="S1770" s="65" t="str">
        <f t="shared" si="226"/>
        <v/>
      </c>
    </row>
    <row r="1771" spans="10:19" x14ac:dyDescent="0.2">
      <c r="J1771" s="47">
        <v>1762</v>
      </c>
      <c r="K1771" s="49"/>
      <c r="L1771" s="43">
        <f t="shared" si="219"/>
        <v>14.670893405892711</v>
      </c>
      <c r="M1771" s="44">
        <f t="shared" si="221"/>
        <v>9.5051679516172164E-6</v>
      </c>
      <c r="N1771" s="53">
        <f t="shared" si="220"/>
        <v>4.1484956999227052E-4</v>
      </c>
      <c r="O1771" s="54">
        <f t="shared" si="222"/>
        <v>916</v>
      </c>
      <c r="P1771" s="63" t="str">
        <f t="shared" si="223"/>
        <v/>
      </c>
      <c r="Q1771" s="65" t="str">
        <f t="shared" si="224"/>
        <v/>
      </c>
      <c r="R1771" s="66" t="str">
        <f t="shared" si="225"/>
        <v/>
      </c>
      <c r="S1771" s="65" t="str">
        <f t="shared" si="226"/>
        <v/>
      </c>
    </row>
    <row r="1772" spans="10:19" x14ac:dyDescent="0.2">
      <c r="J1772" s="47">
        <v>1763</v>
      </c>
      <c r="K1772" s="49"/>
      <c r="L1772" s="43">
        <f t="shared" si="219"/>
        <v>14.670902884653515</v>
      </c>
      <c r="M1772" s="44">
        <f t="shared" si="221"/>
        <v>9.4524025995471707E-6</v>
      </c>
      <c r="N1772" s="53">
        <f t="shared" si="220"/>
        <v>4.1254661498335565E-4</v>
      </c>
      <c r="O1772" s="54">
        <f t="shared" si="222"/>
        <v>917</v>
      </c>
      <c r="P1772" s="63" t="str">
        <f t="shared" si="223"/>
        <v/>
      </c>
      <c r="Q1772" s="65" t="str">
        <f t="shared" si="224"/>
        <v/>
      </c>
      <c r="R1772" s="66" t="str">
        <f t="shared" si="225"/>
        <v/>
      </c>
      <c r="S1772" s="65" t="str">
        <f t="shared" si="226"/>
        <v/>
      </c>
    </row>
    <row r="1773" spans="10:19" x14ac:dyDescent="0.2">
      <c r="J1773" s="47">
        <v>1764</v>
      </c>
      <c r="K1773" s="49"/>
      <c r="L1773" s="43">
        <f t="shared" si="219"/>
        <v>14.670912310795536</v>
      </c>
      <c r="M1773" s="44">
        <f t="shared" si="221"/>
        <v>9.3999301281413618E-6</v>
      </c>
      <c r="N1773" s="53">
        <f t="shared" si="220"/>
        <v>4.1025644315695331E-4</v>
      </c>
      <c r="O1773" s="54">
        <f t="shared" si="222"/>
        <v>918</v>
      </c>
      <c r="P1773" s="63" t="str">
        <f t="shared" si="223"/>
        <v/>
      </c>
      <c r="Q1773" s="65" t="str">
        <f t="shared" si="224"/>
        <v/>
      </c>
      <c r="R1773" s="66" t="str">
        <f t="shared" si="225"/>
        <v/>
      </c>
      <c r="S1773" s="65" t="str">
        <f t="shared" si="226"/>
        <v/>
      </c>
    </row>
    <row r="1774" spans="10:19" x14ac:dyDescent="0.2">
      <c r="J1774" s="47">
        <v>1765</v>
      </c>
      <c r="K1774" s="49"/>
      <c r="L1774" s="43">
        <f t="shared" si="219"/>
        <v>14.67092168461085</v>
      </c>
      <c r="M1774" s="44">
        <f t="shared" si="221"/>
        <v>9.3477489120815319E-6</v>
      </c>
      <c r="N1774" s="53">
        <f t="shared" si="220"/>
        <v>4.0797898356714768E-4</v>
      </c>
      <c r="O1774" s="54">
        <f t="shared" si="222"/>
        <v>919</v>
      </c>
      <c r="P1774" s="63" t="str">
        <f t="shared" si="223"/>
        <v/>
      </c>
      <c r="Q1774" s="65" t="str">
        <f t="shared" si="224"/>
        <v/>
      </c>
      <c r="R1774" s="66" t="str">
        <f t="shared" si="225"/>
        <v/>
      </c>
      <c r="S1774" s="65" t="str">
        <f t="shared" si="226"/>
        <v/>
      </c>
    </row>
    <row r="1775" spans="10:19" x14ac:dyDescent="0.2">
      <c r="J1775" s="47">
        <v>1766</v>
      </c>
      <c r="K1775" s="49"/>
      <c r="L1775" s="43">
        <f t="shared" si="219"/>
        <v>14.670931006389909</v>
      </c>
      <c r="M1775" s="44">
        <f t="shared" si="221"/>
        <v>9.2958573350650726E-6</v>
      </c>
      <c r="N1775" s="53">
        <f t="shared" si="220"/>
        <v>4.0571416565349239E-4</v>
      </c>
      <c r="O1775" s="54">
        <f t="shared" si="222"/>
        <v>920</v>
      </c>
      <c r="P1775" s="63" t="str">
        <f t="shared" si="223"/>
        <v/>
      </c>
      <c r="Q1775" s="65" t="str">
        <f t="shared" si="224"/>
        <v/>
      </c>
      <c r="R1775" s="66" t="str">
        <f t="shared" si="225"/>
        <v/>
      </c>
      <c r="S1775" s="65" t="str">
        <f t="shared" si="226"/>
        <v/>
      </c>
    </row>
    <row r="1776" spans="10:19" x14ac:dyDescent="0.2">
      <c r="J1776" s="47">
        <v>1767</v>
      </c>
      <c r="K1776" s="49"/>
      <c r="L1776" s="43">
        <f t="shared" si="219"/>
        <v>14.670940276421533</v>
      </c>
      <c r="M1776" s="44">
        <f t="shared" si="221"/>
        <v>9.2442537897550364E-6</v>
      </c>
      <c r="N1776" s="53">
        <f t="shared" si="220"/>
        <v>4.0346191927298491E-4</v>
      </c>
      <c r="O1776" s="54">
        <f t="shared" si="222"/>
        <v>921</v>
      </c>
      <c r="P1776" s="63" t="str">
        <f t="shared" si="223"/>
        <v/>
      </c>
      <c r="Q1776" s="65" t="str">
        <f t="shared" si="224"/>
        <v/>
      </c>
      <c r="R1776" s="66" t="str">
        <f t="shared" si="225"/>
        <v/>
      </c>
      <c r="S1776" s="65" t="str">
        <f t="shared" si="226"/>
        <v/>
      </c>
    </row>
    <row r="1777" spans="10:19" x14ac:dyDescent="0.2">
      <c r="J1777" s="47">
        <v>1768</v>
      </c>
      <c r="K1777" s="49"/>
      <c r="L1777" s="43">
        <f t="shared" si="219"/>
        <v>14.670949494992966</v>
      </c>
      <c r="M1777" s="44">
        <f t="shared" si="221"/>
        <v>9.1929366777305715E-6</v>
      </c>
      <c r="N1777" s="53">
        <f t="shared" si="220"/>
        <v>4.0122217464144683E-4</v>
      </c>
      <c r="O1777" s="54">
        <f t="shared" si="222"/>
        <v>922</v>
      </c>
      <c r="P1777" s="63" t="str">
        <f t="shared" si="223"/>
        <v/>
      </c>
      <c r="Q1777" s="65" t="str">
        <f t="shared" si="224"/>
        <v/>
      </c>
      <c r="R1777" s="66" t="str">
        <f t="shared" si="225"/>
        <v/>
      </c>
      <c r="S1777" s="65" t="str">
        <f t="shared" si="226"/>
        <v/>
      </c>
    </row>
    <row r="1778" spans="10:19" x14ac:dyDescent="0.2">
      <c r="J1778" s="47">
        <v>1769</v>
      </c>
      <c r="K1778" s="49"/>
      <c r="L1778" s="43">
        <f t="shared" si="219"/>
        <v>14.670958662389834</v>
      </c>
      <c r="M1778" s="44">
        <f t="shared" si="221"/>
        <v>9.141904409437345E-6</v>
      </c>
      <c r="N1778" s="53">
        <f t="shared" si="220"/>
        <v>3.9899486240102533E-4</v>
      </c>
      <c r="O1778" s="54">
        <f t="shared" si="222"/>
        <v>923</v>
      </c>
      <c r="P1778" s="63" t="str">
        <f t="shared" si="223"/>
        <v/>
      </c>
      <c r="Q1778" s="65" t="str">
        <f t="shared" si="224"/>
        <v/>
      </c>
      <c r="R1778" s="66" t="str">
        <f t="shared" si="225"/>
        <v/>
      </c>
      <c r="S1778" s="65" t="str">
        <f t="shared" si="226"/>
        <v/>
      </c>
    </row>
    <row r="1779" spans="10:19" x14ac:dyDescent="0.2">
      <c r="J1779" s="47">
        <v>1770</v>
      </c>
      <c r="K1779" s="49"/>
      <c r="L1779" s="43">
        <f t="shared" si="219"/>
        <v>14.670967778896207</v>
      </c>
      <c r="M1779" s="44">
        <f t="shared" si="221"/>
        <v>9.0911554041385931E-6</v>
      </c>
      <c r="N1779" s="53">
        <f t="shared" si="220"/>
        <v>3.9677991352071729E-4</v>
      </c>
      <c r="O1779" s="54">
        <f t="shared" si="222"/>
        <v>924</v>
      </c>
      <c r="P1779" s="63" t="str">
        <f t="shared" si="223"/>
        <v/>
      </c>
      <c r="Q1779" s="65" t="str">
        <f t="shared" si="224"/>
        <v/>
      </c>
      <c r="R1779" s="66" t="str">
        <f t="shared" si="225"/>
        <v/>
      </c>
      <c r="S1779" s="65" t="str">
        <f t="shared" si="226"/>
        <v/>
      </c>
    </row>
    <row r="1780" spans="10:19" x14ac:dyDescent="0.2">
      <c r="J1780" s="47">
        <v>1771</v>
      </c>
      <c r="K1780" s="49"/>
      <c r="L1780" s="43">
        <f t="shared" si="219"/>
        <v>14.670976844794541</v>
      </c>
      <c r="M1780" s="44">
        <f t="shared" si="221"/>
        <v>9.0406880898659912E-6</v>
      </c>
      <c r="N1780" s="53">
        <f t="shared" si="220"/>
        <v>3.9457725942249056E-4</v>
      </c>
      <c r="O1780" s="54">
        <f t="shared" si="222"/>
        <v>925</v>
      </c>
      <c r="P1780" s="63" t="str">
        <f t="shared" si="223"/>
        <v/>
      </c>
      <c r="Q1780" s="65" t="str">
        <f t="shared" si="224"/>
        <v/>
      </c>
      <c r="R1780" s="66" t="str">
        <f t="shared" si="225"/>
        <v/>
      </c>
      <c r="S1780" s="65" t="str">
        <f t="shared" si="226"/>
        <v/>
      </c>
    </row>
    <row r="1781" spans="10:19" x14ac:dyDescent="0.2">
      <c r="J1781" s="47">
        <v>1772</v>
      </c>
      <c r="K1781" s="49"/>
      <c r="L1781" s="43">
        <f t="shared" si="219"/>
        <v>14.670985860365763</v>
      </c>
      <c r="M1781" s="44">
        <f t="shared" si="221"/>
        <v>8.9905009033713529E-6</v>
      </c>
      <c r="N1781" s="53">
        <f t="shared" si="220"/>
        <v>3.9238683184805723E-4</v>
      </c>
      <c r="O1781" s="54">
        <f t="shared" si="222"/>
        <v>926</v>
      </c>
      <c r="P1781" s="63" t="str">
        <f t="shared" si="223"/>
        <v/>
      </c>
      <c r="Q1781" s="65" t="str">
        <f t="shared" si="224"/>
        <v/>
      </c>
      <c r="R1781" s="66" t="str">
        <f t="shared" si="225"/>
        <v/>
      </c>
      <c r="S1781" s="65" t="str">
        <f t="shared" si="226"/>
        <v/>
      </c>
    </row>
    <row r="1782" spans="10:19" x14ac:dyDescent="0.2">
      <c r="J1782" s="47">
        <v>1773</v>
      </c>
      <c r="K1782" s="49"/>
      <c r="L1782" s="43">
        <f t="shared" si="219"/>
        <v>14.670994825889208</v>
      </c>
      <c r="M1782" s="44">
        <f t="shared" si="221"/>
        <v>8.9405922900780407E-6</v>
      </c>
      <c r="N1782" s="53">
        <f t="shared" si="220"/>
        <v>3.9020856295479689E-4</v>
      </c>
      <c r="O1782" s="54">
        <f t="shared" si="222"/>
        <v>927</v>
      </c>
      <c r="P1782" s="63" t="str">
        <f t="shared" si="223"/>
        <v/>
      </c>
      <c r="Q1782" s="65" t="str">
        <f t="shared" si="224"/>
        <v/>
      </c>
      <c r="R1782" s="66" t="str">
        <f t="shared" si="225"/>
        <v/>
      </c>
      <c r="S1782" s="65" t="str">
        <f t="shared" si="226"/>
        <v/>
      </c>
    </row>
    <row r="1783" spans="10:19" x14ac:dyDescent="0.2">
      <c r="J1783" s="47">
        <v>1774</v>
      </c>
      <c r="K1783" s="49"/>
      <c r="L1783" s="43">
        <f t="shared" si="219"/>
        <v>14.671003741642686</v>
      </c>
      <c r="M1783" s="44">
        <f t="shared" si="221"/>
        <v>8.8909607040330917E-6</v>
      </c>
      <c r="N1783" s="53">
        <f t="shared" si="220"/>
        <v>3.880423852553605E-4</v>
      </c>
      <c r="O1783" s="54">
        <f t="shared" si="222"/>
        <v>928</v>
      </c>
      <c r="P1783" s="63" t="str">
        <f t="shared" si="223"/>
        <v/>
      </c>
      <c r="Q1783" s="65" t="str">
        <f t="shared" si="224"/>
        <v/>
      </c>
      <c r="R1783" s="66" t="str">
        <f t="shared" si="225"/>
        <v/>
      </c>
      <c r="S1783" s="65" t="str">
        <f t="shared" si="226"/>
        <v/>
      </c>
    </row>
    <row r="1784" spans="10:19" x14ac:dyDescent="0.2">
      <c r="J1784" s="47">
        <v>1775</v>
      </c>
      <c r="K1784" s="49"/>
      <c r="L1784" s="43">
        <f t="shared" si="219"/>
        <v>14.671012607902448</v>
      </c>
      <c r="M1784" s="44">
        <f t="shared" si="221"/>
        <v>8.8416046078593061E-6</v>
      </c>
      <c r="N1784" s="53">
        <f t="shared" si="220"/>
        <v>3.8588823165142117E-4</v>
      </c>
      <c r="O1784" s="54">
        <f t="shared" si="222"/>
        <v>929</v>
      </c>
      <c r="P1784" s="63" t="str">
        <f t="shared" si="223"/>
        <v/>
      </c>
      <c r="Q1784" s="65" t="str">
        <f t="shared" si="224"/>
        <v/>
      </c>
      <c r="R1784" s="66" t="str">
        <f t="shared" si="225"/>
        <v/>
      </c>
      <c r="S1784" s="65" t="str">
        <f t="shared" si="226"/>
        <v/>
      </c>
    </row>
    <row r="1785" spans="10:19" x14ac:dyDescent="0.2">
      <c r="J1785" s="47">
        <v>1776</v>
      </c>
      <c r="K1785" s="49"/>
      <c r="L1785" s="43">
        <f t="shared" si="219"/>
        <v>14.671021424943218</v>
      </c>
      <c r="M1785" s="44">
        <f t="shared" si="221"/>
        <v>8.7925224727077268E-6</v>
      </c>
      <c r="N1785" s="53">
        <f t="shared" si="220"/>
        <v>3.8374603541413421E-4</v>
      </c>
      <c r="O1785" s="54">
        <f t="shared" si="222"/>
        <v>930</v>
      </c>
      <c r="P1785" s="63" t="str">
        <f t="shared" si="223"/>
        <v/>
      </c>
      <c r="Q1785" s="65" t="str">
        <f t="shared" si="224"/>
        <v/>
      </c>
      <c r="R1785" s="66" t="str">
        <f t="shared" si="225"/>
        <v/>
      </c>
      <c r="S1785" s="65" t="str">
        <f t="shared" si="226"/>
        <v/>
      </c>
    </row>
    <row r="1786" spans="10:19" x14ac:dyDescent="0.2">
      <c r="J1786" s="47">
        <v>1777</v>
      </c>
      <c r="K1786" s="49"/>
      <c r="L1786" s="43">
        <f t="shared" si="219"/>
        <v>14.671030193038204</v>
      </c>
      <c r="M1786" s="44">
        <f t="shared" si="221"/>
        <v>8.7437127782104684E-6</v>
      </c>
      <c r="N1786" s="53">
        <f t="shared" si="220"/>
        <v>3.8161573017170269E-4</v>
      </c>
      <c r="O1786" s="54">
        <f t="shared" si="222"/>
        <v>931</v>
      </c>
      <c r="P1786" s="63" t="str">
        <f t="shared" si="223"/>
        <v/>
      </c>
      <c r="Q1786" s="65" t="str">
        <f t="shared" si="224"/>
        <v/>
      </c>
      <c r="R1786" s="66" t="str">
        <f t="shared" si="225"/>
        <v/>
      </c>
      <c r="S1786" s="65" t="str">
        <f t="shared" si="226"/>
        <v/>
      </c>
    </row>
    <row r="1787" spans="10:19" x14ac:dyDescent="0.2">
      <c r="J1787" s="47">
        <v>1778</v>
      </c>
      <c r="K1787" s="49"/>
      <c r="L1787" s="43">
        <f t="shared" si="219"/>
        <v>14.671038912459085</v>
      </c>
      <c r="M1787" s="44">
        <f t="shared" si="221"/>
        <v>8.6951740124335084E-6</v>
      </c>
      <c r="N1787" s="53">
        <f t="shared" si="220"/>
        <v>3.7949724994312817E-4</v>
      </c>
      <c r="O1787" s="54">
        <f t="shared" si="222"/>
        <v>932</v>
      </c>
      <c r="P1787" s="63" t="str">
        <f t="shared" si="223"/>
        <v/>
      </c>
      <c r="Q1787" s="65" t="str">
        <f t="shared" si="224"/>
        <v/>
      </c>
      <c r="R1787" s="66" t="str">
        <f t="shared" si="225"/>
        <v/>
      </c>
      <c r="S1787" s="65" t="str">
        <f t="shared" si="226"/>
        <v/>
      </c>
    </row>
    <row r="1788" spans="10:19" x14ac:dyDescent="0.2">
      <c r="J1788" s="47">
        <v>1779</v>
      </c>
      <c r="K1788" s="49"/>
      <c r="L1788" s="43">
        <f t="shared" si="219"/>
        <v>14.671047583476039</v>
      </c>
      <c r="M1788" s="44">
        <f t="shared" si="221"/>
        <v>8.6469046718301853E-6</v>
      </c>
      <c r="N1788" s="53">
        <f t="shared" si="220"/>
        <v>3.773905290884727E-4</v>
      </c>
      <c r="O1788" s="54">
        <f t="shared" si="222"/>
        <v>933</v>
      </c>
      <c r="P1788" s="63" t="str">
        <f t="shared" si="223"/>
        <v/>
      </c>
      <c r="Q1788" s="65" t="str">
        <f t="shared" si="224"/>
        <v/>
      </c>
      <c r="R1788" s="66" t="str">
        <f t="shared" si="225"/>
        <v/>
      </c>
      <c r="S1788" s="65" t="str">
        <f t="shared" si="226"/>
        <v/>
      </c>
    </row>
    <row r="1789" spans="10:19" x14ac:dyDescent="0.2">
      <c r="J1789" s="47">
        <v>1780</v>
      </c>
      <c r="K1789" s="49"/>
      <c r="L1789" s="43">
        <f t="shared" si="219"/>
        <v>14.671056206357738</v>
      </c>
      <c r="M1789" s="44">
        <f t="shared" si="221"/>
        <v>8.5989032611944947E-6</v>
      </c>
      <c r="N1789" s="53">
        <f t="shared" si="220"/>
        <v>3.7529550235859688E-4</v>
      </c>
      <c r="O1789" s="54">
        <f t="shared" si="222"/>
        <v>934</v>
      </c>
      <c r="P1789" s="63" t="str">
        <f t="shared" si="223"/>
        <v/>
      </c>
      <c r="Q1789" s="65" t="str">
        <f t="shared" si="224"/>
        <v/>
      </c>
      <c r="R1789" s="66" t="str">
        <f t="shared" si="225"/>
        <v/>
      </c>
      <c r="S1789" s="65" t="str">
        <f t="shared" si="226"/>
        <v/>
      </c>
    </row>
    <row r="1790" spans="10:19" x14ac:dyDescent="0.2">
      <c r="J1790" s="47">
        <v>1781</v>
      </c>
      <c r="K1790" s="49"/>
      <c r="L1790" s="43">
        <f t="shared" si="219"/>
        <v>14.671064781371371</v>
      </c>
      <c r="M1790" s="44">
        <f t="shared" si="221"/>
        <v>8.551168293615004E-6</v>
      </c>
      <c r="N1790" s="53">
        <f t="shared" si="220"/>
        <v>3.7321210484364542E-4</v>
      </c>
      <c r="O1790" s="54">
        <f t="shared" si="222"/>
        <v>935</v>
      </c>
      <c r="P1790" s="63" t="str">
        <f t="shared" si="223"/>
        <v/>
      </c>
      <c r="Q1790" s="65" t="str">
        <f t="shared" si="224"/>
        <v/>
      </c>
      <c r="R1790" s="66" t="str">
        <f t="shared" si="225"/>
        <v/>
      </c>
      <c r="S1790" s="65" t="str">
        <f t="shared" si="226"/>
        <v/>
      </c>
    </row>
    <row r="1791" spans="10:19" x14ac:dyDescent="0.2">
      <c r="J1791" s="47">
        <v>1782</v>
      </c>
      <c r="K1791" s="49"/>
      <c r="L1791" s="43">
        <f t="shared" si="219"/>
        <v>14.671073308782645</v>
      </c>
      <c r="M1791" s="44">
        <f t="shared" si="221"/>
        <v>8.5036982904288248E-6</v>
      </c>
      <c r="N1791" s="53">
        <f t="shared" si="220"/>
        <v>3.7114027199613986E-4</v>
      </c>
      <c r="O1791" s="54">
        <f t="shared" si="222"/>
        <v>936</v>
      </c>
      <c r="P1791" s="63" t="str">
        <f t="shared" si="223"/>
        <v/>
      </c>
      <c r="Q1791" s="65" t="str">
        <f t="shared" si="224"/>
        <v/>
      </c>
      <c r="R1791" s="66" t="str">
        <f t="shared" si="225"/>
        <v/>
      </c>
      <c r="S1791" s="65" t="str">
        <f t="shared" si="226"/>
        <v/>
      </c>
    </row>
    <row r="1792" spans="10:19" x14ac:dyDescent="0.2">
      <c r="J1792" s="47">
        <v>1783</v>
      </c>
      <c r="K1792" s="49"/>
      <c r="L1792" s="43">
        <f t="shared" si="219"/>
        <v>14.671081788855785</v>
      </c>
      <c r="M1792" s="44">
        <f t="shared" si="221"/>
        <v>8.4564917811758322E-6</v>
      </c>
      <c r="N1792" s="53">
        <f t="shared" si="220"/>
        <v>3.6907993964163666E-4</v>
      </c>
      <c r="O1792" s="54">
        <f t="shared" si="222"/>
        <v>937</v>
      </c>
      <c r="P1792" s="63" t="str">
        <f t="shared" si="223"/>
        <v/>
      </c>
      <c r="Q1792" s="65" t="str">
        <f t="shared" si="224"/>
        <v/>
      </c>
      <c r="R1792" s="66" t="str">
        <f t="shared" si="225"/>
        <v/>
      </c>
      <c r="S1792" s="65" t="str">
        <f t="shared" si="226"/>
        <v/>
      </c>
    </row>
    <row r="1793" spans="10:19" x14ac:dyDescent="0.2">
      <c r="J1793" s="47">
        <v>1784</v>
      </c>
      <c r="K1793" s="49"/>
      <c r="L1793" s="43">
        <f t="shared" si="219"/>
        <v>14.671090221853554</v>
      </c>
      <c r="M1793" s="44">
        <f t="shared" si="221"/>
        <v>8.409547303553325E-6</v>
      </c>
      <c r="N1793" s="53">
        <f t="shared" si="220"/>
        <v>3.6703104395918729E-4</v>
      </c>
      <c r="O1793" s="54">
        <f t="shared" si="222"/>
        <v>938</v>
      </c>
      <c r="P1793" s="63" t="str">
        <f t="shared" si="223"/>
        <v/>
      </c>
      <c r="Q1793" s="65" t="str">
        <f t="shared" si="224"/>
        <v/>
      </c>
      <c r="R1793" s="66" t="str">
        <f t="shared" si="225"/>
        <v/>
      </c>
      <c r="S1793" s="65" t="str">
        <f t="shared" si="226"/>
        <v/>
      </c>
    </row>
    <row r="1794" spans="10:19" x14ac:dyDescent="0.2">
      <c r="J1794" s="47">
        <v>1785</v>
      </c>
      <c r="K1794" s="49"/>
      <c r="L1794" s="43">
        <f t="shared" si="219"/>
        <v>14.671098608037253</v>
      </c>
      <c r="M1794" s="44">
        <f t="shared" si="221"/>
        <v>8.3628634033706298E-6</v>
      </c>
      <c r="N1794" s="53">
        <f t="shared" si="220"/>
        <v>3.6499352146357467E-4</v>
      </c>
      <c r="O1794" s="54">
        <f t="shared" si="222"/>
        <v>939</v>
      </c>
      <c r="P1794" s="63" t="str">
        <f t="shared" si="223"/>
        <v/>
      </c>
      <c r="Q1794" s="65" t="str">
        <f t="shared" si="224"/>
        <v/>
      </c>
      <c r="R1794" s="66" t="str">
        <f t="shared" si="225"/>
        <v/>
      </c>
      <c r="S1794" s="65" t="str">
        <f t="shared" si="226"/>
        <v/>
      </c>
    </row>
    <row r="1795" spans="10:19" x14ac:dyDescent="0.2">
      <c r="J1795" s="47">
        <v>1786</v>
      </c>
      <c r="K1795" s="49"/>
      <c r="L1795" s="43">
        <f t="shared" si="219"/>
        <v>14.671106947666736</v>
      </c>
      <c r="M1795" s="44">
        <f t="shared" si="221"/>
        <v>8.3164386345043402E-6</v>
      </c>
      <c r="N1795" s="53">
        <f t="shared" si="220"/>
        <v>3.6296730903728758E-4</v>
      </c>
      <c r="O1795" s="54">
        <f t="shared" si="222"/>
        <v>940</v>
      </c>
      <c r="P1795" s="63" t="str">
        <f t="shared" si="223"/>
        <v/>
      </c>
      <c r="Q1795" s="65" t="str">
        <f t="shared" si="224"/>
        <v/>
      </c>
      <c r="R1795" s="66" t="str">
        <f t="shared" si="225"/>
        <v/>
      </c>
      <c r="S1795" s="65" t="str">
        <f t="shared" si="226"/>
        <v/>
      </c>
    </row>
    <row r="1796" spans="10:19" x14ac:dyDescent="0.2">
      <c r="J1796" s="47">
        <v>1787</v>
      </c>
      <c r="K1796" s="49"/>
      <c r="L1796" s="43">
        <f t="shared" si="219"/>
        <v>14.671115241000418</v>
      </c>
      <c r="M1796" s="44">
        <f t="shared" si="221"/>
        <v>8.2702715588534227E-6</v>
      </c>
      <c r="N1796" s="53">
        <f t="shared" si="220"/>
        <v>3.6095234391808617E-4</v>
      </c>
      <c r="O1796" s="54">
        <f t="shared" si="222"/>
        <v>941</v>
      </c>
      <c r="P1796" s="63" t="str">
        <f t="shared" si="223"/>
        <v/>
      </c>
      <c r="Q1796" s="65" t="str">
        <f t="shared" si="224"/>
        <v/>
      </c>
      <c r="R1796" s="66" t="str">
        <f t="shared" si="225"/>
        <v/>
      </c>
      <c r="S1796" s="65" t="str">
        <f t="shared" si="226"/>
        <v/>
      </c>
    </row>
    <row r="1797" spans="10:19" x14ac:dyDescent="0.2">
      <c r="J1797" s="47">
        <v>1788</v>
      </c>
      <c r="K1797" s="49"/>
      <c r="L1797" s="43">
        <f t="shared" si="219"/>
        <v>14.671123488295276</v>
      </c>
      <c r="M1797" s="44">
        <f t="shared" si="221"/>
        <v>8.2243607462948861E-6</v>
      </c>
      <c r="N1797" s="53">
        <f t="shared" si="220"/>
        <v>3.5894856367590933E-4</v>
      </c>
      <c r="O1797" s="54">
        <f t="shared" si="222"/>
        <v>942</v>
      </c>
      <c r="P1797" s="63" t="str">
        <f t="shared" si="223"/>
        <v/>
      </c>
      <c r="Q1797" s="65" t="str">
        <f t="shared" si="224"/>
        <v/>
      </c>
      <c r="R1797" s="66" t="str">
        <f t="shared" si="225"/>
        <v/>
      </c>
      <c r="S1797" s="65" t="str">
        <f t="shared" si="226"/>
        <v/>
      </c>
    </row>
    <row r="1798" spans="10:19" x14ac:dyDescent="0.2">
      <c r="J1798" s="47">
        <v>1789</v>
      </c>
      <c r="K1798" s="49"/>
      <c r="L1798" s="43">
        <f t="shared" si="219"/>
        <v>14.671131689806854</v>
      </c>
      <c r="M1798" s="44">
        <f t="shared" si="221"/>
        <v>8.1787047746394124E-6</v>
      </c>
      <c r="N1798" s="53">
        <f t="shared" si="220"/>
        <v>3.5695590623952E-4</v>
      </c>
      <c r="O1798" s="54">
        <f t="shared" si="222"/>
        <v>943</v>
      </c>
      <c r="P1798" s="63" t="str">
        <f t="shared" si="223"/>
        <v/>
      </c>
      <c r="Q1798" s="65" t="str">
        <f t="shared" si="224"/>
        <v/>
      </c>
      <c r="R1798" s="66" t="str">
        <f t="shared" si="225"/>
        <v/>
      </c>
      <c r="S1798" s="65" t="str">
        <f t="shared" si="226"/>
        <v/>
      </c>
    </row>
    <row r="1799" spans="10:19" x14ac:dyDescent="0.2">
      <c r="J1799" s="47">
        <v>1790</v>
      </c>
      <c r="K1799" s="49"/>
      <c r="L1799" s="43">
        <f t="shared" si="219"/>
        <v>14.6711398457893</v>
      </c>
      <c r="M1799" s="44">
        <f t="shared" si="221"/>
        <v>8.1333022295875174E-6</v>
      </c>
      <c r="N1799" s="53">
        <f t="shared" si="220"/>
        <v>3.5497430986630718E-4</v>
      </c>
      <c r="O1799" s="54">
        <f t="shared" si="222"/>
        <v>944</v>
      </c>
      <c r="P1799" s="63" t="str">
        <f t="shared" si="223"/>
        <v/>
      </c>
      <c r="Q1799" s="65" t="str">
        <f t="shared" si="224"/>
        <v/>
      </c>
      <c r="R1799" s="66" t="str">
        <f t="shared" si="225"/>
        <v/>
      </c>
      <c r="S1799" s="65" t="str">
        <f t="shared" si="226"/>
        <v/>
      </c>
    </row>
    <row r="1800" spans="10:19" x14ac:dyDescent="0.2">
      <c r="J1800" s="47">
        <v>1791</v>
      </c>
      <c r="K1800" s="49"/>
      <c r="L1800" s="43">
        <f t="shared" si="219"/>
        <v>14.671147956495323</v>
      </c>
      <c r="M1800" s="44">
        <f t="shared" si="221"/>
        <v>8.0881517046857393E-6</v>
      </c>
      <c r="N1800" s="53">
        <f t="shared" si="220"/>
        <v>3.5300371318314205E-4</v>
      </c>
      <c r="O1800" s="54">
        <f t="shared" si="222"/>
        <v>945</v>
      </c>
      <c r="P1800" s="63" t="str">
        <f t="shared" si="223"/>
        <v/>
      </c>
      <c r="Q1800" s="65" t="str">
        <f t="shared" si="224"/>
        <v/>
      </c>
      <c r="R1800" s="66" t="str">
        <f t="shared" si="225"/>
        <v/>
      </c>
      <c r="S1800" s="65" t="str">
        <f t="shared" si="226"/>
        <v/>
      </c>
    </row>
    <row r="1801" spans="10:19" x14ac:dyDescent="0.2">
      <c r="J1801" s="47">
        <v>1792</v>
      </c>
      <c r="K1801" s="49"/>
      <c r="L1801" s="43">
        <f t="shared" ref="L1801:L1864" si="227">$F$39*TANH($F$40*J1801/$F$39)-$F$41</f>
        <v>14.671156022176246</v>
      </c>
      <c r="M1801" s="44">
        <f t="shared" si="221"/>
        <v>8.0432518012831213E-6</v>
      </c>
      <c r="N1801" s="53">
        <f t="shared" ref="N1801:N1864" si="228">(L1851-L1801)</f>
        <v>3.5104405513308734E-4</v>
      </c>
      <c r="O1801" s="54">
        <f t="shared" si="222"/>
        <v>946</v>
      </c>
      <c r="P1801" s="63" t="str">
        <f t="shared" si="223"/>
        <v/>
      </c>
      <c r="Q1801" s="65" t="str">
        <f t="shared" si="224"/>
        <v/>
      </c>
      <c r="R1801" s="66" t="str">
        <f t="shared" si="225"/>
        <v/>
      </c>
      <c r="S1801" s="65" t="str">
        <f t="shared" si="226"/>
        <v/>
      </c>
    </row>
    <row r="1802" spans="10:19" x14ac:dyDescent="0.2">
      <c r="J1802" s="47">
        <v>1793</v>
      </c>
      <c r="K1802" s="49"/>
      <c r="L1802" s="43">
        <f t="shared" si="227"/>
        <v>14.671164043082003</v>
      </c>
      <c r="M1802" s="44">
        <f t="shared" ref="M1802:M1865" si="229">$F$40*(1/COSH($F$40*J1802/$F$39))^2</f>
        <v>7.998601128488028E-6</v>
      </c>
      <c r="N1802" s="53">
        <f t="shared" si="228"/>
        <v>3.4909527500559534E-4</v>
      </c>
      <c r="O1802" s="54">
        <f t="shared" ref="O1802:O1865" si="230">IF(N1802&lt;=$B$48,1+O1801,0)</f>
        <v>947</v>
      </c>
      <c r="P1802" s="63" t="str">
        <f t="shared" ref="P1802:P1865" si="231">IF(J1802&lt;=$F$43,J1802,"")</f>
        <v/>
      </c>
      <c r="Q1802" s="65" t="str">
        <f t="shared" ref="Q1802:Q1865" si="232">IF(J1802&lt;=$F$43,L1802,"")</f>
        <v/>
      </c>
      <c r="R1802" s="66" t="str">
        <f t="shared" ref="R1802:R1865" si="233">IF(AND(J1802&gt;=$F$43,J1802&lt;=200),J1802,"")</f>
        <v/>
      </c>
      <c r="S1802" s="65" t="str">
        <f t="shared" ref="S1802:S1865" si="234">IF(AND(J1802&gt;=$F$43,J1802&lt;=200),L1802,"")</f>
        <v/>
      </c>
    </row>
    <row r="1803" spans="10:19" x14ac:dyDescent="0.2">
      <c r="J1803" s="47">
        <v>1794</v>
      </c>
      <c r="K1803" s="49"/>
      <c r="L1803" s="43">
        <f t="shared" si="227"/>
        <v>14.671172019461125</v>
      </c>
      <c r="M1803" s="44">
        <f t="shared" si="229"/>
        <v>7.9541983031250656E-6</v>
      </c>
      <c r="N1803" s="53">
        <f t="shared" si="228"/>
        <v>3.4715731242940251E-4</v>
      </c>
      <c r="O1803" s="54">
        <f t="shared" si="230"/>
        <v>948</v>
      </c>
      <c r="P1803" s="63" t="str">
        <f t="shared" si="231"/>
        <v/>
      </c>
      <c r="Q1803" s="65" t="str">
        <f t="shared" si="232"/>
        <v/>
      </c>
      <c r="R1803" s="66" t="str">
        <f t="shared" si="233"/>
        <v/>
      </c>
      <c r="S1803" s="65" t="str">
        <f t="shared" si="234"/>
        <v/>
      </c>
    </row>
    <row r="1804" spans="10:19" x14ac:dyDescent="0.2">
      <c r="J1804" s="47">
        <v>1795</v>
      </c>
      <c r="K1804" s="49"/>
      <c r="L1804" s="43">
        <f t="shared" si="227"/>
        <v>14.671179951560767</v>
      </c>
      <c r="M1804" s="44">
        <f t="shared" si="229"/>
        <v>7.9100419496923792E-6</v>
      </c>
      <c r="N1804" s="53">
        <f t="shared" si="228"/>
        <v>3.4523010737252946E-4</v>
      </c>
      <c r="O1804" s="54">
        <f t="shared" si="230"/>
        <v>949</v>
      </c>
      <c r="P1804" s="63" t="str">
        <f t="shared" si="231"/>
        <v/>
      </c>
      <c r="Q1804" s="65" t="str">
        <f t="shared" si="232"/>
        <v/>
      </c>
      <c r="R1804" s="66" t="str">
        <f t="shared" si="233"/>
        <v/>
      </c>
      <c r="S1804" s="65" t="str">
        <f t="shared" si="234"/>
        <v/>
      </c>
    </row>
    <row r="1805" spans="10:19" x14ac:dyDescent="0.2">
      <c r="J1805" s="47">
        <v>1796</v>
      </c>
      <c r="K1805" s="49"/>
      <c r="L1805" s="43">
        <f t="shared" si="227"/>
        <v>14.671187839626722</v>
      </c>
      <c r="M1805" s="44">
        <f t="shared" si="229"/>
        <v>7.8661307003190239E-6</v>
      </c>
      <c r="N1805" s="53">
        <f t="shared" si="228"/>
        <v>3.4331360011563561E-4</v>
      </c>
      <c r="O1805" s="54">
        <f t="shared" si="230"/>
        <v>950</v>
      </c>
      <c r="P1805" s="63" t="str">
        <f t="shared" si="231"/>
        <v/>
      </c>
      <c r="Q1805" s="65" t="str">
        <f t="shared" si="232"/>
        <v/>
      </c>
      <c r="R1805" s="66" t="str">
        <f t="shared" si="233"/>
        <v/>
      </c>
      <c r="S1805" s="65" t="str">
        <f t="shared" si="234"/>
        <v/>
      </c>
    </row>
    <row r="1806" spans="10:19" x14ac:dyDescent="0.2">
      <c r="J1806" s="47">
        <v>1797</v>
      </c>
      <c r="K1806" s="49"/>
      <c r="L1806" s="43">
        <f t="shared" si="227"/>
        <v>14.671195683903413</v>
      </c>
      <c r="M1806" s="44">
        <f t="shared" si="229"/>
        <v>7.8224631947227361E-6</v>
      </c>
      <c r="N1806" s="53">
        <f t="shared" si="228"/>
        <v>3.4140773130175717E-4</v>
      </c>
      <c r="O1806" s="54">
        <f t="shared" si="230"/>
        <v>951</v>
      </c>
      <c r="P1806" s="63" t="str">
        <f t="shared" si="231"/>
        <v/>
      </c>
      <c r="Q1806" s="65" t="str">
        <f t="shared" si="232"/>
        <v/>
      </c>
      <c r="R1806" s="66" t="str">
        <f t="shared" si="233"/>
        <v/>
      </c>
      <c r="S1806" s="65" t="str">
        <f t="shared" si="234"/>
        <v/>
      </c>
    </row>
    <row r="1807" spans="10:19" x14ac:dyDescent="0.2">
      <c r="J1807" s="47">
        <v>1798</v>
      </c>
      <c r="K1807" s="49"/>
      <c r="L1807" s="43">
        <f t="shared" si="227"/>
        <v>14.67120348463391</v>
      </c>
      <c r="M1807" s="44">
        <f t="shared" si="229"/>
        <v>7.7790380801678536E-6</v>
      </c>
      <c r="N1807" s="53">
        <f t="shared" si="228"/>
        <v>3.3951244187946372E-4</v>
      </c>
      <c r="O1807" s="54">
        <f t="shared" si="230"/>
        <v>952</v>
      </c>
      <c r="P1807" s="63" t="str">
        <f t="shared" si="231"/>
        <v/>
      </c>
      <c r="Q1807" s="65" t="str">
        <f t="shared" si="232"/>
        <v/>
      </c>
      <c r="R1807" s="66" t="str">
        <f t="shared" si="233"/>
        <v/>
      </c>
      <c r="S1807" s="65" t="str">
        <f t="shared" si="234"/>
        <v/>
      </c>
    </row>
    <row r="1808" spans="10:19" x14ac:dyDescent="0.2">
      <c r="J1808" s="47">
        <v>1799</v>
      </c>
      <c r="K1808" s="49"/>
      <c r="L1808" s="43">
        <f t="shared" si="227"/>
        <v>14.671211242059922</v>
      </c>
      <c r="M1808" s="44">
        <f t="shared" si="229"/>
        <v>7.7358540114234123E-6</v>
      </c>
      <c r="N1808" s="53">
        <f t="shared" si="228"/>
        <v>3.3762767313127995E-4</v>
      </c>
      <c r="O1808" s="54">
        <f t="shared" si="230"/>
        <v>953</v>
      </c>
      <c r="P1808" s="63" t="str">
        <f t="shared" si="231"/>
        <v/>
      </c>
      <c r="Q1808" s="65" t="str">
        <f t="shared" si="232"/>
        <v/>
      </c>
      <c r="R1808" s="66" t="str">
        <f t="shared" si="233"/>
        <v/>
      </c>
      <c r="S1808" s="65" t="str">
        <f t="shared" si="234"/>
        <v/>
      </c>
    </row>
    <row r="1809" spans="10:19" x14ac:dyDescent="0.2">
      <c r="J1809" s="47">
        <v>1800</v>
      </c>
      <c r="K1809" s="49"/>
      <c r="L1809" s="43">
        <f t="shared" si="227"/>
        <v>14.671218956421836</v>
      </c>
      <c r="M1809" s="44">
        <f t="shared" si="229"/>
        <v>7.6929096507216252E-6</v>
      </c>
      <c r="N1809" s="53">
        <f t="shared" si="228"/>
        <v>3.3575336666302746E-4</v>
      </c>
      <c r="O1809" s="54">
        <f t="shared" si="230"/>
        <v>954</v>
      </c>
      <c r="P1809" s="63" t="str">
        <f t="shared" si="231"/>
        <v/>
      </c>
      <c r="Q1809" s="65" t="str">
        <f t="shared" si="232"/>
        <v/>
      </c>
      <c r="R1809" s="66" t="str">
        <f t="shared" si="233"/>
        <v/>
      </c>
      <c r="S1809" s="65" t="str">
        <f t="shared" si="234"/>
        <v/>
      </c>
    </row>
    <row r="1810" spans="10:19" x14ac:dyDescent="0.2">
      <c r="J1810" s="47">
        <v>1801</v>
      </c>
      <c r="K1810" s="49"/>
      <c r="L1810" s="43">
        <f t="shared" si="227"/>
        <v>14.671226627958681</v>
      </c>
      <c r="M1810" s="44">
        <f t="shared" si="229"/>
        <v>7.6502036677164348E-6</v>
      </c>
      <c r="N1810" s="53">
        <f t="shared" si="228"/>
        <v>3.338894644215884E-4</v>
      </c>
      <c r="O1810" s="54">
        <f t="shared" si="230"/>
        <v>955</v>
      </c>
      <c r="P1810" s="63" t="str">
        <f t="shared" si="231"/>
        <v/>
      </c>
      <c r="Q1810" s="65" t="str">
        <f t="shared" si="232"/>
        <v/>
      </c>
      <c r="R1810" s="66" t="str">
        <f t="shared" si="233"/>
        <v/>
      </c>
      <c r="S1810" s="65" t="str">
        <f t="shared" si="234"/>
        <v/>
      </c>
    </row>
    <row r="1811" spans="10:19" x14ac:dyDescent="0.2">
      <c r="J1811" s="47">
        <v>1802</v>
      </c>
      <c r="K1811" s="49"/>
      <c r="L1811" s="43">
        <f t="shared" si="227"/>
        <v>14.671234256908189</v>
      </c>
      <c r="M1811" s="44">
        <f t="shared" si="229"/>
        <v>7.6077347394424662E-6</v>
      </c>
      <c r="N1811" s="53">
        <f t="shared" si="228"/>
        <v>3.3203590864694377E-4</v>
      </c>
      <c r="O1811" s="54">
        <f t="shared" si="230"/>
        <v>956</v>
      </c>
      <c r="P1811" s="63" t="str">
        <f t="shared" si="231"/>
        <v/>
      </c>
      <c r="Q1811" s="65" t="str">
        <f t="shared" si="232"/>
        <v/>
      </c>
      <c r="R1811" s="66" t="str">
        <f t="shared" si="233"/>
        <v/>
      </c>
      <c r="S1811" s="65" t="str">
        <f t="shared" si="234"/>
        <v/>
      </c>
    </row>
    <row r="1812" spans="10:19" x14ac:dyDescent="0.2">
      <c r="J1812" s="47">
        <v>1803</v>
      </c>
      <c r="K1812" s="49"/>
      <c r="L1812" s="43">
        <f t="shared" si="227"/>
        <v>14.671241843506746</v>
      </c>
      <c r="M1812" s="44">
        <f t="shared" si="229"/>
        <v>7.5655015502739785E-6</v>
      </c>
      <c r="N1812" s="53">
        <f t="shared" si="228"/>
        <v>3.3019264192191145E-4</v>
      </c>
      <c r="O1812" s="54">
        <f t="shared" si="230"/>
        <v>957</v>
      </c>
      <c r="P1812" s="63" t="str">
        <f t="shared" si="231"/>
        <v/>
      </c>
      <c r="Q1812" s="65" t="str">
        <f t="shared" si="232"/>
        <v/>
      </c>
      <c r="R1812" s="66" t="str">
        <f t="shared" si="233"/>
        <v/>
      </c>
      <c r="S1812" s="65" t="str">
        <f t="shared" si="234"/>
        <v/>
      </c>
    </row>
    <row r="1813" spans="10:19" x14ac:dyDescent="0.2">
      <c r="J1813" s="47">
        <v>1804</v>
      </c>
      <c r="K1813" s="49"/>
      <c r="L1813" s="43">
        <f t="shared" si="227"/>
        <v>14.67124938798943</v>
      </c>
      <c r="M1813" s="44">
        <f t="shared" si="229"/>
        <v>7.5235027918842911E-6</v>
      </c>
      <c r="N1813" s="53">
        <f t="shared" si="228"/>
        <v>3.2835960714372447E-4</v>
      </c>
      <c r="O1813" s="54">
        <f t="shared" si="230"/>
        <v>958</v>
      </c>
      <c r="P1813" s="63" t="str">
        <f t="shared" si="231"/>
        <v/>
      </c>
      <c r="Q1813" s="65" t="str">
        <f t="shared" si="232"/>
        <v/>
      </c>
      <c r="R1813" s="66" t="str">
        <f t="shared" si="233"/>
        <v/>
      </c>
      <c r="S1813" s="65" t="str">
        <f t="shared" si="234"/>
        <v/>
      </c>
    </row>
    <row r="1814" spans="10:19" x14ac:dyDescent="0.2">
      <c r="J1814" s="47">
        <v>1805</v>
      </c>
      <c r="K1814" s="49"/>
      <c r="L1814" s="43">
        <f t="shared" si="227"/>
        <v>14.671256890590037</v>
      </c>
      <c r="M1814" s="44">
        <f t="shared" si="229"/>
        <v>7.4817371632052709E-6</v>
      </c>
      <c r="N1814" s="53">
        <f t="shared" si="228"/>
        <v>3.2653674751692563E-4</v>
      </c>
      <c r="O1814" s="54">
        <f t="shared" si="230"/>
        <v>959</v>
      </c>
      <c r="P1814" s="63" t="str">
        <f t="shared" si="231"/>
        <v/>
      </c>
      <c r="Q1814" s="65" t="str">
        <f t="shared" si="232"/>
        <v/>
      </c>
      <c r="R1814" s="66" t="str">
        <f t="shared" si="233"/>
        <v/>
      </c>
      <c r="S1814" s="65" t="str">
        <f t="shared" si="234"/>
        <v/>
      </c>
    </row>
    <row r="1815" spans="10:19" x14ac:dyDescent="0.2">
      <c r="J1815" s="47">
        <v>1806</v>
      </c>
      <c r="K1815" s="49"/>
      <c r="L1815" s="43">
        <f t="shared" si="227"/>
        <v>14.671264351541037</v>
      </c>
      <c r="M1815" s="44">
        <f t="shared" si="229"/>
        <v>7.4402033703870463E-6</v>
      </c>
      <c r="N1815" s="53">
        <f t="shared" si="228"/>
        <v>3.2472400657290734E-4</v>
      </c>
      <c r="O1815" s="54">
        <f t="shared" si="230"/>
        <v>960</v>
      </c>
      <c r="P1815" s="63" t="str">
        <f t="shared" si="231"/>
        <v/>
      </c>
      <c r="Q1815" s="65" t="str">
        <f t="shared" si="232"/>
        <v/>
      </c>
      <c r="R1815" s="66" t="str">
        <f t="shared" si="233"/>
        <v/>
      </c>
      <c r="S1815" s="65" t="str">
        <f t="shared" si="234"/>
        <v/>
      </c>
    </row>
    <row r="1816" spans="10:19" x14ac:dyDescent="0.2">
      <c r="J1816" s="47">
        <v>1807</v>
      </c>
      <c r="K1816" s="49"/>
      <c r="L1816" s="43">
        <f t="shared" si="227"/>
        <v>14.671271771073629</v>
      </c>
      <c r="M1816" s="44">
        <f t="shared" si="229"/>
        <v>7.3989001267580651E-6</v>
      </c>
      <c r="N1816" s="53">
        <f t="shared" si="228"/>
        <v>3.2292132815214813E-4</v>
      </c>
      <c r="O1816" s="54">
        <f t="shared" si="230"/>
        <v>961</v>
      </c>
      <c r="P1816" s="63" t="str">
        <f t="shared" si="231"/>
        <v/>
      </c>
      <c r="Q1816" s="65" t="str">
        <f t="shared" si="232"/>
        <v/>
      </c>
      <c r="R1816" s="66" t="str">
        <f t="shared" si="233"/>
        <v/>
      </c>
      <c r="S1816" s="65" t="str">
        <f t="shared" si="234"/>
        <v/>
      </c>
    </row>
    <row r="1817" spans="10:19" x14ac:dyDescent="0.2">
      <c r="J1817" s="47">
        <v>1808</v>
      </c>
      <c r="K1817" s="49"/>
      <c r="L1817" s="43">
        <f t="shared" si="227"/>
        <v>14.671279149417716</v>
      </c>
      <c r="M1817" s="44">
        <f t="shared" si="229"/>
        <v>7.3578261527852267E-6</v>
      </c>
      <c r="N1817" s="53">
        <f t="shared" si="228"/>
        <v>3.2112865639888355E-4</v>
      </c>
      <c r="O1817" s="54">
        <f t="shared" si="230"/>
        <v>962</v>
      </c>
      <c r="P1817" s="63" t="str">
        <f t="shared" si="231"/>
        <v/>
      </c>
      <c r="Q1817" s="65" t="str">
        <f t="shared" si="232"/>
        <v/>
      </c>
      <c r="R1817" s="66" t="str">
        <f t="shared" si="233"/>
        <v/>
      </c>
      <c r="S1817" s="65" t="str">
        <f t="shared" si="234"/>
        <v/>
      </c>
    </row>
    <row r="1818" spans="10:19" x14ac:dyDescent="0.2">
      <c r="J1818" s="47">
        <v>1809</v>
      </c>
      <c r="K1818" s="49"/>
      <c r="L1818" s="43">
        <f t="shared" si="227"/>
        <v>14.671286486801929</v>
      </c>
      <c r="M1818" s="44">
        <f t="shared" si="229"/>
        <v>7.3169801760343909E-6</v>
      </c>
      <c r="N1818" s="53">
        <f t="shared" si="228"/>
        <v>3.193459357877515E-4</v>
      </c>
      <c r="O1818" s="54">
        <f t="shared" si="230"/>
        <v>963</v>
      </c>
      <c r="P1818" s="63" t="str">
        <f t="shared" si="231"/>
        <v/>
      </c>
      <c r="Q1818" s="65" t="str">
        <f t="shared" si="232"/>
        <v/>
      </c>
      <c r="R1818" s="66" t="str">
        <f t="shared" si="233"/>
        <v/>
      </c>
      <c r="S1818" s="65" t="str">
        <f t="shared" si="234"/>
        <v/>
      </c>
    </row>
    <row r="1819" spans="10:19" x14ac:dyDescent="0.2">
      <c r="J1819" s="47">
        <v>1810</v>
      </c>
      <c r="K1819" s="49"/>
      <c r="L1819" s="43">
        <f t="shared" si="227"/>
        <v>14.671293783453642</v>
      </c>
      <c r="M1819" s="44">
        <f t="shared" si="229"/>
        <v>7.2763609311309117E-6</v>
      </c>
      <c r="N1819" s="53">
        <f t="shared" si="228"/>
        <v>3.1757311107227792E-4</v>
      </c>
      <c r="O1819" s="54">
        <f t="shared" si="230"/>
        <v>964</v>
      </c>
      <c r="P1819" s="63" t="str">
        <f t="shared" si="231"/>
        <v/>
      </c>
      <c r="Q1819" s="65" t="str">
        <f t="shared" si="232"/>
        <v/>
      </c>
      <c r="R1819" s="66" t="str">
        <f t="shared" si="233"/>
        <v/>
      </c>
      <c r="S1819" s="65" t="str">
        <f t="shared" si="234"/>
        <v/>
      </c>
    </row>
    <row r="1820" spans="10:19" x14ac:dyDescent="0.2">
      <c r="J1820" s="47">
        <v>1811</v>
      </c>
      <c r="K1820" s="49"/>
      <c r="L1820" s="43">
        <f t="shared" si="227"/>
        <v>14.67130103959895</v>
      </c>
      <c r="M1820" s="44">
        <f t="shared" si="229"/>
        <v>7.235967159720608E-6</v>
      </c>
      <c r="N1820" s="53">
        <f t="shared" si="228"/>
        <v>3.1581012733461478E-4</v>
      </c>
      <c r="O1820" s="54">
        <f t="shared" si="230"/>
        <v>965</v>
      </c>
      <c r="P1820" s="63" t="str">
        <f t="shared" si="231"/>
        <v/>
      </c>
      <c r="Q1820" s="65" t="str">
        <f t="shared" si="232"/>
        <v/>
      </c>
      <c r="R1820" s="66" t="str">
        <f t="shared" si="233"/>
        <v/>
      </c>
      <c r="S1820" s="65" t="str">
        <f t="shared" si="234"/>
        <v/>
      </c>
    </row>
    <row r="1821" spans="10:19" x14ac:dyDescent="0.2">
      <c r="J1821" s="47">
        <v>1812</v>
      </c>
      <c r="K1821" s="49"/>
      <c r="L1821" s="43">
        <f t="shared" si="227"/>
        <v>14.671308255462703</v>
      </c>
      <c r="M1821" s="44">
        <f t="shared" si="229"/>
        <v>7.19579761043073E-6</v>
      </c>
      <c r="N1821" s="53">
        <f t="shared" si="228"/>
        <v>3.1405692995711831E-4</v>
      </c>
      <c r="O1821" s="54">
        <f t="shared" si="230"/>
        <v>966</v>
      </c>
      <c r="P1821" s="63" t="str">
        <f t="shared" si="231"/>
        <v/>
      </c>
      <c r="Q1821" s="65" t="str">
        <f t="shared" si="232"/>
        <v/>
      </c>
      <c r="R1821" s="66" t="str">
        <f t="shared" si="233"/>
        <v/>
      </c>
      <c r="S1821" s="65" t="str">
        <f t="shared" si="234"/>
        <v/>
      </c>
    </row>
    <row r="1822" spans="10:19" x14ac:dyDescent="0.2">
      <c r="J1822" s="47">
        <v>1813</v>
      </c>
      <c r="K1822" s="49"/>
      <c r="L1822" s="43">
        <f t="shared" si="227"/>
        <v>14.671315431268498</v>
      </c>
      <c r="M1822" s="44">
        <f t="shared" si="229"/>
        <v>7.1558510388313434E-6</v>
      </c>
      <c r="N1822" s="53">
        <f t="shared" si="228"/>
        <v>3.1231346462590182E-4</v>
      </c>
      <c r="O1822" s="54">
        <f t="shared" si="230"/>
        <v>967</v>
      </c>
      <c r="P1822" s="63" t="str">
        <f t="shared" si="231"/>
        <v/>
      </c>
      <c r="Q1822" s="65" t="str">
        <f t="shared" si="232"/>
        <v/>
      </c>
      <c r="R1822" s="66" t="str">
        <f t="shared" si="233"/>
        <v/>
      </c>
      <c r="S1822" s="65" t="str">
        <f t="shared" si="234"/>
        <v/>
      </c>
    </row>
    <row r="1823" spans="10:19" x14ac:dyDescent="0.2">
      <c r="J1823" s="47">
        <v>1814</v>
      </c>
      <c r="K1823" s="49"/>
      <c r="L1823" s="43">
        <f t="shared" si="227"/>
        <v>14.671322567238693</v>
      </c>
      <c r="M1823" s="44">
        <f t="shared" si="229"/>
        <v>7.116126207396814E-6</v>
      </c>
      <c r="N1823" s="53">
        <f t="shared" si="228"/>
        <v>3.1057967732373015E-4</v>
      </c>
      <c r="O1823" s="54">
        <f t="shared" si="230"/>
        <v>968</v>
      </c>
      <c r="P1823" s="63" t="str">
        <f t="shared" si="231"/>
        <v/>
      </c>
      <c r="Q1823" s="65" t="str">
        <f t="shared" si="232"/>
        <v/>
      </c>
      <c r="R1823" s="66" t="str">
        <f t="shared" si="233"/>
        <v/>
      </c>
      <c r="S1823" s="65" t="str">
        <f t="shared" si="234"/>
        <v/>
      </c>
    </row>
    <row r="1824" spans="10:19" x14ac:dyDescent="0.2">
      <c r="J1824" s="47">
        <v>1815</v>
      </c>
      <c r="K1824" s="49"/>
      <c r="L1824" s="43">
        <f t="shared" si="227"/>
        <v>14.671329663594417</v>
      </c>
      <c r="M1824" s="44">
        <f t="shared" si="229"/>
        <v>7.0766218854674366E-6</v>
      </c>
      <c r="N1824" s="53">
        <f t="shared" si="228"/>
        <v>3.0885551432469072E-4</v>
      </c>
      <c r="O1824" s="54">
        <f t="shared" si="230"/>
        <v>969</v>
      </c>
      <c r="P1824" s="63" t="str">
        <f t="shared" si="231"/>
        <v/>
      </c>
      <c r="Q1824" s="65" t="str">
        <f t="shared" si="232"/>
        <v/>
      </c>
      <c r="R1824" s="66" t="str">
        <f t="shared" si="233"/>
        <v/>
      </c>
      <c r="S1824" s="65" t="str">
        <f t="shared" si="234"/>
        <v/>
      </c>
    </row>
    <row r="1825" spans="10:19" x14ac:dyDescent="0.2">
      <c r="J1825" s="47">
        <v>1816</v>
      </c>
      <c r="K1825" s="49"/>
      <c r="L1825" s="43">
        <f t="shared" si="227"/>
        <v>14.671336720555562</v>
      </c>
      <c r="M1825" s="44">
        <f t="shared" si="229"/>
        <v>7.0373368492115233E-6</v>
      </c>
      <c r="N1825" s="53">
        <f t="shared" si="228"/>
        <v>3.071409222279442E-4</v>
      </c>
      <c r="O1825" s="54">
        <f t="shared" si="230"/>
        <v>970</v>
      </c>
      <c r="P1825" s="63" t="str">
        <f t="shared" si="231"/>
        <v/>
      </c>
      <c r="Q1825" s="65" t="str">
        <f t="shared" si="232"/>
        <v/>
      </c>
      <c r="R1825" s="66" t="str">
        <f t="shared" si="233"/>
        <v/>
      </c>
      <c r="S1825" s="65" t="str">
        <f t="shared" si="234"/>
        <v/>
      </c>
    </row>
    <row r="1826" spans="10:19" x14ac:dyDescent="0.2">
      <c r="J1826" s="47">
        <v>1817</v>
      </c>
      <c r="K1826" s="49"/>
      <c r="L1826" s="43">
        <f t="shared" si="227"/>
        <v>14.671343738340806</v>
      </c>
      <c r="M1826" s="44">
        <f t="shared" si="229"/>
        <v>6.9982698815874011E-6</v>
      </c>
      <c r="N1826" s="53">
        <f t="shared" si="228"/>
        <v>3.0543584790798661E-4</v>
      </c>
      <c r="O1826" s="54">
        <f t="shared" si="230"/>
        <v>971</v>
      </c>
      <c r="P1826" s="63" t="str">
        <f t="shared" si="231"/>
        <v/>
      </c>
      <c r="Q1826" s="65" t="str">
        <f t="shared" si="232"/>
        <v/>
      </c>
      <c r="R1826" s="66" t="str">
        <f t="shared" si="233"/>
        <v/>
      </c>
      <c r="S1826" s="65" t="str">
        <f t="shared" si="234"/>
        <v/>
      </c>
    </row>
    <row r="1827" spans="10:19" x14ac:dyDescent="0.2">
      <c r="J1827" s="47">
        <v>1818</v>
      </c>
      <c r="K1827" s="49"/>
      <c r="L1827" s="43">
        <f t="shared" si="227"/>
        <v>14.671350717167607</v>
      </c>
      <c r="M1827" s="44">
        <f t="shared" si="229"/>
        <v>6.9594197723058839E-6</v>
      </c>
      <c r="N1827" s="53">
        <f t="shared" si="228"/>
        <v>3.0374023853596555E-4</v>
      </c>
      <c r="O1827" s="54">
        <f t="shared" si="230"/>
        <v>972</v>
      </c>
      <c r="P1827" s="63" t="str">
        <f t="shared" si="231"/>
        <v/>
      </c>
      <c r="Q1827" s="65" t="str">
        <f t="shared" si="232"/>
        <v/>
      </c>
      <c r="R1827" s="66" t="str">
        <f t="shared" si="233"/>
        <v/>
      </c>
      <c r="S1827" s="65" t="str">
        <f t="shared" si="234"/>
        <v/>
      </c>
    </row>
    <row r="1828" spans="10:19" x14ac:dyDescent="0.2">
      <c r="J1828" s="47">
        <v>1819</v>
      </c>
      <c r="K1828" s="49"/>
      <c r="L1828" s="43">
        <f t="shared" si="227"/>
        <v>14.671357657252235</v>
      </c>
      <c r="M1828" s="44">
        <f t="shared" si="229"/>
        <v>6.9207853177927126E-6</v>
      </c>
      <c r="N1828" s="53">
        <f t="shared" si="228"/>
        <v>3.0205404157435112E-4</v>
      </c>
      <c r="O1828" s="54">
        <f t="shared" si="230"/>
        <v>973</v>
      </c>
      <c r="P1828" s="63" t="str">
        <f t="shared" si="231"/>
        <v/>
      </c>
      <c r="Q1828" s="65" t="str">
        <f t="shared" si="232"/>
        <v/>
      </c>
      <c r="R1828" s="66" t="str">
        <f t="shared" si="233"/>
        <v/>
      </c>
      <c r="S1828" s="65" t="str">
        <f t="shared" si="234"/>
        <v/>
      </c>
    </row>
    <row r="1829" spans="10:19" x14ac:dyDescent="0.2">
      <c r="J1829" s="47">
        <v>1820</v>
      </c>
      <c r="K1829" s="49"/>
      <c r="L1829" s="43">
        <f t="shared" si="227"/>
        <v>14.671364558809728</v>
      </c>
      <c r="M1829" s="44">
        <f t="shared" si="229"/>
        <v>6.8823653211514303E-6</v>
      </c>
      <c r="N1829" s="53">
        <f t="shared" si="228"/>
        <v>3.0037720479647589E-4</v>
      </c>
      <c r="O1829" s="54">
        <f t="shared" si="230"/>
        <v>974</v>
      </c>
      <c r="P1829" s="63" t="str">
        <f t="shared" si="231"/>
        <v/>
      </c>
      <c r="Q1829" s="65" t="str">
        <f t="shared" si="232"/>
        <v/>
      </c>
      <c r="R1829" s="66" t="str">
        <f t="shared" si="233"/>
        <v/>
      </c>
      <c r="S1829" s="65" t="str">
        <f t="shared" si="234"/>
        <v/>
      </c>
    </row>
    <row r="1830" spans="10:19" x14ac:dyDescent="0.2">
      <c r="J1830" s="47">
        <v>1821</v>
      </c>
      <c r="K1830" s="49"/>
      <c r="L1830" s="43">
        <f t="shared" si="227"/>
        <v>14.671371422053964</v>
      </c>
      <c r="M1830" s="44">
        <f t="shared" si="229"/>
        <v>6.8441585921263233E-6</v>
      </c>
      <c r="N1830" s="53">
        <f t="shared" si="228"/>
        <v>2.9870967623146782E-4</v>
      </c>
      <c r="O1830" s="54">
        <f t="shared" si="230"/>
        <v>975</v>
      </c>
      <c r="P1830" s="63" t="str">
        <f t="shared" si="231"/>
        <v/>
      </c>
      <c r="Q1830" s="65" t="str">
        <f t="shared" si="232"/>
        <v/>
      </c>
      <c r="R1830" s="66" t="str">
        <f t="shared" si="233"/>
        <v/>
      </c>
      <c r="S1830" s="65" t="str">
        <f t="shared" si="234"/>
        <v/>
      </c>
    </row>
    <row r="1831" spans="10:19" x14ac:dyDescent="0.2">
      <c r="J1831" s="47">
        <v>1822</v>
      </c>
      <c r="K1831" s="49"/>
      <c r="L1831" s="43">
        <f t="shared" si="227"/>
        <v>14.671378247197611</v>
      </c>
      <c r="M1831" s="44">
        <f t="shared" si="229"/>
        <v>6.8061639470655061E-6</v>
      </c>
      <c r="N1831" s="53">
        <f t="shared" si="228"/>
        <v>2.9705140422642273E-4</v>
      </c>
      <c r="O1831" s="54">
        <f t="shared" si="230"/>
        <v>976</v>
      </c>
      <c r="P1831" s="63" t="str">
        <f t="shared" si="231"/>
        <v/>
      </c>
      <c r="Q1831" s="65" t="str">
        <f t="shared" si="232"/>
        <v/>
      </c>
      <c r="R1831" s="66" t="str">
        <f t="shared" si="233"/>
        <v/>
      </c>
      <c r="S1831" s="65" t="str">
        <f t="shared" si="234"/>
        <v/>
      </c>
    </row>
    <row r="1832" spans="10:19" x14ac:dyDescent="0.2">
      <c r="J1832" s="47">
        <v>1823</v>
      </c>
      <c r="K1832" s="49"/>
      <c r="L1832" s="43">
        <f t="shared" si="227"/>
        <v>14.671385034452163</v>
      </c>
      <c r="M1832" s="44">
        <f t="shared" si="229"/>
        <v>6.7683802088844714E-6</v>
      </c>
      <c r="N1832" s="53">
        <f t="shared" si="228"/>
        <v>2.9540233740910082E-4</v>
      </c>
      <c r="O1832" s="54">
        <f t="shared" si="230"/>
        <v>977</v>
      </c>
      <c r="P1832" s="63" t="str">
        <f t="shared" si="231"/>
        <v/>
      </c>
      <c r="Q1832" s="65" t="str">
        <f t="shared" si="232"/>
        <v/>
      </c>
      <c r="R1832" s="66" t="str">
        <f t="shared" si="233"/>
        <v/>
      </c>
      <c r="S1832" s="65" t="str">
        <f t="shared" si="234"/>
        <v/>
      </c>
    </row>
    <row r="1833" spans="10:19" x14ac:dyDescent="0.2">
      <c r="J1833" s="47">
        <v>1824</v>
      </c>
      <c r="K1833" s="49"/>
      <c r="L1833" s="43">
        <f t="shared" si="227"/>
        <v>14.671391784027941</v>
      </c>
      <c r="M1833" s="44">
        <f t="shared" si="229"/>
        <v>6.730806207029532E-6</v>
      </c>
      <c r="N1833" s="53">
        <f t="shared" si="228"/>
        <v>2.937624246790449E-4</v>
      </c>
      <c r="O1833" s="54">
        <f t="shared" si="230"/>
        <v>978</v>
      </c>
      <c r="P1833" s="63" t="str">
        <f t="shared" si="231"/>
        <v/>
      </c>
      <c r="Q1833" s="65" t="str">
        <f t="shared" si="232"/>
        <v/>
      </c>
      <c r="R1833" s="66" t="str">
        <f t="shared" si="233"/>
        <v/>
      </c>
      <c r="S1833" s="65" t="str">
        <f t="shared" si="234"/>
        <v/>
      </c>
    </row>
    <row r="1834" spans="10:19" x14ac:dyDescent="0.2">
      <c r="J1834" s="47">
        <v>1825</v>
      </c>
      <c r="K1834" s="49"/>
      <c r="L1834" s="43">
        <f t="shared" si="227"/>
        <v>14.671398496134099</v>
      </c>
      <c r="M1834" s="44">
        <f t="shared" si="229"/>
        <v>6.6934407774417109E-6</v>
      </c>
      <c r="N1834" s="53">
        <f t="shared" si="228"/>
        <v>2.9213161523244935E-4</v>
      </c>
      <c r="O1834" s="54">
        <f t="shared" si="230"/>
        <v>979</v>
      </c>
      <c r="P1834" s="63" t="str">
        <f t="shared" si="231"/>
        <v/>
      </c>
      <c r="Q1834" s="65" t="str">
        <f t="shared" si="232"/>
        <v/>
      </c>
      <c r="R1834" s="66" t="str">
        <f t="shared" si="233"/>
        <v/>
      </c>
      <c r="S1834" s="65" t="str">
        <f t="shared" si="234"/>
        <v/>
      </c>
    </row>
    <row r="1835" spans="10:19" x14ac:dyDescent="0.2">
      <c r="J1835" s="47">
        <v>1826</v>
      </c>
      <c r="K1835" s="49"/>
      <c r="L1835" s="43">
        <f t="shared" si="227"/>
        <v>14.671405170978632</v>
      </c>
      <c r="M1835" s="44">
        <f t="shared" si="229"/>
        <v>6.6562827625206331E-6</v>
      </c>
      <c r="N1835" s="53">
        <f t="shared" si="228"/>
        <v>2.9050985854262024E-4</v>
      </c>
      <c r="O1835" s="54">
        <f t="shared" si="230"/>
        <v>980</v>
      </c>
      <c r="P1835" s="63" t="str">
        <f t="shared" si="231"/>
        <v/>
      </c>
      <c r="Q1835" s="65" t="str">
        <f t="shared" si="232"/>
        <v/>
      </c>
      <c r="R1835" s="66" t="str">
        <f t="shared" si="233"/>
        <v/>
      </c>
      <c r="S1835" s="65" t="str">
        <f t="shared" si="234"/>
        <v/>
      </c>
    </row>
    <row r="1836" spans="10:19" x14ac:dyDescent="0.2">
      <c r="J1836" s="47">
        <v>1827</v>
      </c>
      <c r="K1836" s="49"/>
      <c r="L1836" s="43">
        <f t="shared" si="227"/>
        <v>14.671411808768376</v>
      </c>
      <c r="M1836" s="44">
        <f t="shared" si="229"/>
        <v>6.6193310110888066E-6</v>
      </c>
      <c r="N1836" s="53">
        <f t="shared" si="228"/>
        <v>2.8889710437063343E-4</v>
      </c>
      <c r="O1836" s="54">
        <f t="shared" si="230"/>
        <v>981</v>
      </c>
      <c r="P1836" s="63" t="str">
        <f t="shared" si="231"/>
        <v/>
      </c>
      <c r="Q1836" s="65" t="str">
        <f t="shared" si="232"/>
        <v/>
      </c>
      <c r="R1836" s="66" t="str">
        <f t="shared" si="233"/>
        <v/>
      </c>
      <c r="S1836" s="65" t="str">
        <f t="shared" si="234"/>
        <v/>
      </c>
    </row>
    <row r="1837" spans="10:19" x14ac:dyDescent="0.2">
      <c r="J1837" s="47">
        <v>1828</v>
      </c>
      <c r="K1837" s="49"/>
      <c r="L1837" s="43">
        <f t="shared" si="227"/>
        <v>14.671418409709029</v>
      </c>
      <c r="M1837" s="44">
        <f t="shared" si="229"/>
        <v>6.582584378355942E-6</v>
      </c>
      <c r="N1837" s="53">
        <f t="shared" si="228"/>
        <v>2.8729330272980746E-4</v>
      </c>
      <c r="O1837" s="54">
        <f t="shared" si="230"/>
        <v>982</v>
      </c>
      <c r="P1837" s="63" t="str">
        <f t="shared" si="231"/>
        <v/>
      </c>
      <c r="Q1837" s="65" t="str">
        <f t="shared" si="232"/>
        <v/>
      </c>
      <c r="R1837" s="66" t="str">
        <f t="shared" si="233"/>
        <v/>
      </c>
      <c r="S1837" s="65" t="str">
        <f t="shared" si="234"/>
        <v/>
      </c>
    </row>
    <row r="1838" spans="10:19" x14ac:dyDescent="0.2">
      <c r="J1838" s="47">
        <v>1829</v>
      </c>
      <c r="K1838" s="49"/>
      <c r="L1838" s="43">
        <f t="shared" si="227"/>
        <v>14.671424974005127</v>
      </c>
      <c r="M1838" s="44">
        <f t="shared" si="229"/>
        <v>6.5460417258835334E-6</v>
      </c>
      <c r="N1838" s="53">
        <f t="shared" si="228"/>
        <v>2.8569840394787605E-4</v>
      </c>
      <c r="O1838" s="54">
        <f t="shared" si="230"/>
        <v>983</v>
      </c>
      <c r="P1838" s="63" t="str">
        <f t="shared" si="231"/>
        <v/>
      </c>
      <c r="Q1838" s="65" t="str">
        <f t="shared" si="232"/>
        <v/>
      </c>
      <c r="R1838" s="66" t="str">
        <f t="shared" si="233"/>
        <v/>
      </c>
      <c r="S1838" s="65" t="str">
        <f t="shared" si="234"/>
        <v/>
      </c>
    </row>
    <row r="1839" spans="10:19" x14ac:dyDescent="0.2">
      <c r="J1839" s="47">
        <v>1830</v>
      </c>
      <c r="K1839" s="49"/>
      <c r="L1839" s="43">
        <f t="shared" si="227"/>
        <v>14.671431501860097</v>
      </c>
      <c r="M1839" s="44">
        <f t="shared" si="229"/>
        <v>6.5097019215497195E-6</v>
      </c>
      <c r="N1839" s="53">
        <f t="shared" si="228"/>
        <v>2.841123586065919E-4</v>
      </c>
      <c r="O1839" s="54">
        <f t="shared" si="230"/>
        <v>984</v>
      </c>
      <c r="P1839" s="63" t="str">
        <f t="shared" si="231"/>
        <v/>
      </c>
      <c r="Q1839" s="65" t="str">
        <f t="shared" si="232"/>
        <v/>
      </c>
      <c r="R1839" s="66" t="str">
        <f t="shared" si="233"/>
        <v/>
      </c>
      <c r="S1839" s="65" t="str">
        <f t="shared" si="234"/>
        <v/>
      </c>
    </row>
    <row r="1840" spans="10:19" x14ac:dyDescent="0.2">
      <c r="J1840" s="47">
        <v>1831</v>
      </c>
      <c r="K1840" s="49"/>
      <c r="L1840" s="43">
        <f t="shared" si="227"/>
        <v>14.671437993476214</v>
      </c>
      <c r="M1840" s="44">
        <f t="shared" si="229"/>
        <v>6.4735638395141312E-6</v>
      </c>
      <c r="N1840" s="53">
        <f t="shared" si="228"/>
        <v>2.8253511756481942E-4</v>
      </c>
      <c r="O1840" s="54">
        <f t="shared" si="230"/>
        <v>985</v>
      </c>
      <c r="P1840" s="63" t="str">
        <f t="shared" si="231"/>
        <v/>
      </c>
      <c r="Q1840" s="65" t="str">
        <f t="shared" si="232"/>
        <v/>
      </c>
      <c r="R1840" s="66" t="str">
        <f t="shared" si="233"/>
        <v/>
      </c>
      <c r="S1840" s="65" t="str">
        <f t="shared" si="234"/>
        <v/>
      </c>
    </row>
    <row r="1841" spans="10:19" x14ac:dyDescent="0.2">
      <c r="J1841" s="47">
        <v>1832</v>
      </c>
      <c r="K1841" s="49"/>
      <c r="L1841" s="43">
        <f t="shared" si="227"/>
        <v>14.671444449054642</v>
      </c>
      <c r="M1841" s="44">
        <f t="shared" si="229"/>
        <v>6.4376263601831843E-6</v>
      </c>
      <c r="N1841" s="53">
        <f t="shared" si="228"/>
        <v>2.8096663195853466E-4</v>
      </c>
      <c r="O1841" s="54">
        <f t="shared" si="230"/>
        <v>986</v>
      </c>
      <c r="P1841" s="63" t="str">
        <f t="shared" si="231"/>
        <v/>
      </c>
      <c r="Q1841" s="65" t="str">
        <f t="shared" si="232"/>
        <v/>
      </c>
      <c r="R1841" s="66" t="str">
        <f t="shared" si="233"/>
        <v/>
      </c>
      <c r="S1841" s="65" t="str">
        <f t="shared" si="234"/>
        <v/>
      </c>
    </row>
    <row r="1842" spans="10:19" x14ac:dyDescent="0.2">
      <c r="J1842" s="47">
        <v>1833</v>
      </c>
      <c r="K1842" s="49"/>
      <c r="L1842" s="43">
        <f t="shared" si="227"/>
        <v>14.671450868795427</v>
      </c>
      <c r="M1842" s="44">
        <f t="shared" si="229"/>
        <v>6.4018883701753329E-6</v>
      </c>
      <c r="N1842" s="53">
        <f t="shared" si="228"/>
        <v>2.7940685319016723E-4</v>
      </c>
      <c r="O1842" s="54">
        <f t="shared" si="230"/>
        <v>987</v>
      </c>
      <c r="P1842" s="63" t="str">
        <f t="shared" si="231"/>
        <v/>
      </c>
      <c r="Q1842" s="65" t="str">
        <f t="shared" si="232"/>
        <v/>
      </c>
      <c r="R1842" s="66" t="str">
        <f t="shared" si="233"/>
        <v/>
      </c>
      <c r="S1842" s="65" t="str">
        <f t="shared" si="234"/>
        <v/>
      </c>
    </row>
    <row r="1843" spans="10:19" x14ac:dyDescent="0.2">
      <c r="J1843" s="47">
        <v>1834</v>
      </c>
      <c r="K1843" s="49"/>
      <c r="L1843" s="43">
        <f t="shared" si="227"/>
        <v>14.671457252897513</v>
      </c>
      <c r="M1843" s="44">
        <f t="shared" si="229"/>
        <v>6.3663487622867206E-6</v>
      </c>
      <c r="N1843" s="53">
        <f t="shared" si="228"/>
        <v>2.7785573292327115E-4</v>
      </c>
      <c r="O1843" s="54">
        <f t="shared" si="230"/>
        <v>988</v>
      </c>
      <c r="P1843" s="63" t="str">
        <f t="shared" si="231"/>
        <v/>
      </c>
      <c r="Q1843" s="65" t="str">
        <f t="shared" si="232"/>
        <v/>
      </c>
      <c r="R1843" s="66" t="str">
        <f t="shared" si="233"/>
        <v/>
      </c>
      <c r="S1843" s="65" t="str">
        <f t="shared" si="234"/>
        <v/>
      </c>
    </row>
    <row r="1844" spans="10:19" x14ac:dyDescent="0.2">
      <c r="J1844" s="47">
        <v>1835</v>
      </c>
      <c r="K1844" s="49"/>
      <c r="L1844" s="43">
        <f t="shared" si="227"/>
        <v>14.671463601558717</v>
      </c>
      <c r="M1844" s="44">
        <f t="shared" si="229"/>
        <v>6.3310064354568182E-6</v>
      </c>
      <c r="N1844" s="53">
        <f t="shared" si="228"/>
        <v>2.7631322311627571E-4</v>
      </c>
      <c r="O1844" s="54">
        <f t="shared" si="230"/>
        <v>989</v>
      </c>
      <c r="P1844" s="63" t="str">
        <f t="shared" si="231"/>
        <v/>
      </c>
      <c r="Q1844" s="65" t="str">
        <f t="shared" si="232"/>
        <v/>
      </c>
      <c r="R1844" s="66" t="str">
        <f t="shared" si="233"/>
        <v/>
      </c>
      <c r="S1844" s="65" t="str">
        <f t="shared" si="234"/>
        <v/>
      </c>
    </row>
    <row r="1845" spans="10:19" x14ac:dyDescent="0.2">
      <c r="J1845" s="47">
        <v>1836</v>
      </c>
      <c r="K1845" s="49"/>
      <c r="L1845" s="43">
        <f t="shared" si="227"/>
        <v>14.671469914975773</v>
      </c>
      <c r="M1845" s="44">
        <f t="shared" si="229"/>
        <v>6.2958602947344677E-6</v>
      </c>
      <c r="N1845" s="53">
        <f t="shared" si="228"/>
        <v>2.7477927597274743E-4</v>
      </c>
      <c r="O1845" s="54">
        <f t="shared" si="230"/>
        <v>990</v>
      </c>
      <c r="P1845" s="63" t="str">
        <f t="shared" si="231"/>
        <v/>
      </c>
      <c r="Q1845" s="65" t="str">
        <f t="shared" si="232"/>
        <v/>
      </c>
      <c r="R1845" s="66" t="str">
        <f t="shared" si="233"/>
        <v/>
      </c>
      <c r="S1845" s="65" t="str">
        <f t="shared" si="234"/>
        <v/>
      </c>
    </row>
    <row r="1846" spans="10:19" x14ac:dyDescent="0.2">
      <c r="J1846" s="47">
        <v>1837</v>
      </c>
      <c r="K1846" s="49"/>
      <c r="L1846" s="43">
        <f t="shared" si="227"/>
        <v>14.671476193344336</v>
      </c>
      <c r="M1846" s="44">
        <f t="shared" si="229"/>
        <v>6.260909251243922E-6</v>
      </c>
      <c r="N1846" s="53">
        <f t="shared" si="228"/>
        <v>2.7325384395737728E-4</v>
      </c>
      <c r="O1846" s="54">
        <f t="shared" si="230"/>
        <v>991</v>
      </c>
      <c r="P1846" s="63" t="str">
        <f t="shared" si="231"/>
        <v/>
      </c>
      <c r="Q1846" s="65" t="str">
        <f t="shared" si="232"/>
        <v/>
      </c>
      <c r="R1846" s="66" t="str">
        <f t="shared" si="233"/>
        <v/>
      </c>
      <c r="S1846" s="65" t="str">
        <f t="shared" si="234"/>
        <v/>
      </c>
    </row>
    <row r="1847" spans="10:19" x14ac:dyDescent="0.2">
      <c r="J1847" s="47">
        <v>1838</v>
      </c>
      <c r="K1847" s="49"/>
      <c r="L1847" s="43">
        <f t="shared" si="227"/>
        <v>14.671482436858952</v>
      </c>
      <c r="M1847" s="44">
        <f t="shared" si="229"/>
        <v>6.2261522221511669E-6</v>
      </c>
      <c r="N1847" s="53">
        <f t="shared" si="228"/>
        <v>2.7173687981729699E-4</v>
      </c>
      <c r="O1847" s="54">
        <f t="shared" si="230"/>
        <v>992</v>
      </c>
      <c r="P1847" s="63" t="str">
        <f t="shared" si="231"/>
        <v/>
      </c>
      <c r="Q1847" s="65" t="str">
        <f t="shared" si="232"/>
        <v/>
      </c>
      <c r="R1847" s="66" t="str">
        <f t="shared" si="233"/>
        <v/>
      </c>
      <c r="S1847" s="65" t="str">
        <f t="shared" si="234"/>
        <v/>
      </c>
    </row>
    <row r="1848" spans="10:19" x14ac:dyDescent="0.2">
      <c r="J1848" s="47">
        <v>1839</v>
      </c>
      <c r="K1848" s="49"/>
      <c r="L1848" s="43">
        <f t="shared" si="227"/>
        <v>14.671488645713094</v>
      </c>
      <c r="M1848" s="44">
        <f t="shared" si="229"/>
        <v>6.191588130630473E-6</v>
      </c>
      <c r="N1848" s="53">
        <f t="shared" si="228"/>
        <v>2.7022833654832823E-4</v>
      </c>
      <c r="O1848" s="54">
        <f t="shared" si="230"/>
        <v>993</v>
      </c>
      <c r="P1848" s="63" t="str">
        <f t="shared" si="231"/>
        <v/>
      </c>
      <c r="Q1848" s="65" t="str">
        <f t="shared" si="232"/>
        <v/>
      </c>
      <c r="R1848" s="66" t="str">
        <f t="shared" si="233"/>
        <v/>
      </c>
      <c r="S1848" s="65" t="str">
        <f t="shared" si="234"/>
        <v/>
      </c>
    </row>
    <row r="1849" spans="10:19" x14ac:dyDescent="0.2">
      <c r="J1849" s="47">
        <v>1840</v>
      </c>
      <c r="K1849" s="49"/>
      <c r="L1849" s="43">
        <f t="shared" si="227"/>
        <v>14.671494820099166</v>
      </c>
      <c r="M1849" s="44">
        <f t="shared" si="229"/>
        <v>6.1572159058309924E-6</v>
      </c>
      <c r="N1849" s="53">
        <f t="shared" si="228"/>
        <v>2.6872816741274619E-4</v>
      </c>
      <c r="O1849" s="54">
        <f t="shared" si="230"/>
        <v>994</v>
      </c>
      <c r="P1849" s="63" t="str">
        <f t="shared" si="231"/>
        <v/>
      </c>
      <c r="Q1849" s="65" t="str">
        <f t="shared" si="232"/>
        <v/>
      </c>
      <c r="R1849" s="66" t="str">
        <f t="shared" si="233"/>
        <v/>
      </c>
      <c r="S1849" s="65" t="str">
        <f t="shared" si="234"/>
        <v/>
      </c>
    </row>
    <row r="1850" spans="10:19" x14ac:dyDescent="0.2">
      <c r="J1850" s="47">
        <v>1841</v>
      </c>
      <c r="K1850" s="49"/>
      <c r="L1850" s="43">
        <f t="shared" si="227"/>
        <v>14.671500960208506</v>
      </c>
      <c r="M1850" s="44">
        <f t="shared" si="229"/>
        <v>6.123034482843716E-6</v>
      </c>
      <c r="N1850" s="53">
        <f t="shared" si="228"/>
        <v>2.6723632592151603E-4</v>
      </c>
      <c r="O1850" s="54">
        <f t="shared" si="230"/>
        <v>995</v>
      </c>
      <c r="P1850" s="63" t="str">
        <f t="shared" si="231"/>
        <v/>
      </c>
      <c r="Q1850" s="65" t="str">
        <f t="shared" si="232"/>
        <v/>
      </c>
      <c r="R1850" s="66" t="str">
        <f t="shared" si="233"/>
        <v/>
      </c>
      <c r="S1850" s="65" t="str">
        <f t="shared" si="234"/>
        <v/>
      </c>
    </row>
    <row r="1851" spans="10:19" x14ac:dyDescent="0.2">
      <c r="J1851" s="47">
        <v>1842</v>
      </c>
      <c r="K1851" s="49"/>
      <c r="L1851" s="43">
        <f t="shared" si="227"/>
        <v>14.67150706623138</v>
      </c>
      <c r="M1851" s="44">
        <f t="shared" si="229"/>
        <v>6.0890428026684273E-6</v>
      </c>
      <c r="N1851" s="53">
        <f t="shared" si="228"/>
        <v>2.6575276586804364E-4</v>
      </c>
      <c r="O1851" s="54">
        <f t="shared" si="230"/>
        <v>996</v>
      </c>
      <c r="P1851" s="63" t="str">
        <f t="shared" si="231"/>
        <v/>
      </c>
      <c r="Q1851" s="65" t="str">
        <f t="shared" si="232"/>
        <v/>
      </c>
      <c r="R1851" s="66" t="str">
        <f t="shared" si="233"/>
        <v/>
      </c>
      <c r="S1851" s="65" t="str">
        <f t="shared" si="234"/>
        <v/>
      </c>
    </row>
    <row r="1852" spans="10:19" x14ac:dyDescent="0.2">
      <c r="J1852" s="47">
        <v>1843</v>
      </c>
      <c r="K1852" s="49"/>
      <c r="L1852" s="43">
        <f t="shared" si="227"/>
        <v>14.671513138357009</v>
      </c>
      <c r="M1852" s="44">
        <f t="shared" si="229"/>
        <v>6.0552398121810381E-6</v>
      </c>
      <c r="N1852" s="53">
        <f t="shared" si="228"/>
        <v>2.6427744127488495E-4</v>
      </c>
      <c r="O1852" s="54">
        <f t="shared" si="230"/>
        <v>997</v>
      </c>
      <c r="P1852" s="63" t="str">
        <f t="shared" si="231"/>
        <v/>
      </c>
      <c r="Q1852" s="65" t="str">
        <f t="shared" si="232"/>
        <v/>
      </c>
      <c r="R1852" s="66" t="str">
        <f t="shared" si="233"/>
        <v/>
      </c>
      <c r="S1852" s="65" t="str">
        <f t="shared" si="234"/>
        <v/>
      </c>
    </row>
    <row r="1853" spans="10:19" x14ac:dyDescent="0.2">
      <c r="J1853" s="47">
        <v>1844</v>
      </c>
      <c r="K1853" s="49"/>
      <c r="L1853" s="43">
        <f t="shared" si="227"/>
        <v>14.671519176773554</v>
      </c>
      <c r="M1853" s="44">
        <f t="shared" si="229"/>
        <v>6.021624464100879E-6</v>
      </c>
      <c r="N1853" s="53">
        <f t="shared" si="228"/>
        <v>2.6281030643637848E-4</v>
      </c>
      <c r="O1853" s="54">
        <f t="shared" si="230"/>
        <v>998</v>
      </c>
      <c r="P1853" s="63" t="str">
        <f t="shared" si="231"/>
        <v/>
      </c>
      <c r="Q1853" s="65" t="str">
        <f t="shared" si="232"/>
        <v/>
      </c>
      <c r="R1853" s="66" t="str">
        <f t="shared" si="233"/>
        <v/>
      </c>
      <c r="S1853" s="65" t="str">
        <f t="shared" si="234"/>
        <v/>
      </c>
    </row>
    <row r="1854" spans="10:19" x14ac:dyDescent="0.2">
      <c r="J1854" s="47">
        <v>1845</v>
      </c>
      <c r="K1854" s="49"/>
      <c r="L1854" s="43">
        <f t="shared" si="227"/>
        <v>14.671525181668139</v>
      </c>
      <c r="M1854" s="44">
        <f t="shared" si="229"/>
        <v>5.9881957169584193E-6</v>
      </c>
      <c r="N1854" s="53">
        <f t="shared" si="228"/>
        <v>2.6135131589555272E-4</v>
      </c>
      <c r="O1854" s="54">
        <f t="shared" si="230"/>
        <v>999</v>
      </c>
      <c r="P1854" s="63" t="str">
        <f t="shared" si="231"/>
        <v/>
      </c>
      <c r="Q1854" s="65" t="str">
        <f t="shared" si="232"/>
        <v/>
      </c>
      <c r="R1854" s="66" t="str">
        <f t="shared" si="233"/>
        <v/>
      </c>
      <c r="S1854" s="65" t="str">
        <f t="shared" si="234"/>
        <v/>
      </c>
    </row>
    <row r="1855" spans="10:19" x14ac:dyDescent="0.2">
      <c r="J1855" s="47">
        <v>1846</v>
      </c>
      <c r="K1855" s="49"/>
      <c r="L1855" s="43">
        <f t="shared" si="227"/>
        <v>14.671531153226837</v>
      </c>
      <c r="M1855" s="44">
        <f t="shared" si="229"/>
        <v>5.9549525350629735E-6</v>
      </c>
      <c r="N1855" s="53">
        <f t="shared" si="228"/>
        <v>2.5990042445123152E-4</v>
      </c>
      <c r="O1855" s="54">
        <f t="shared" si="230"/>
        <v>1000</v>
      </c>
      <c r="P1855" s="63" t="str">
        <f t="shared" si="231"/>
        <v/>
      </c>
      <c r="Q1855" s="65" t="str">
        <f t="shared" si="232"/>
        <v/>
      </c>
      <c r="R1855" s="66" t="str">
        <f t="shared" si="233"/>
        <v/>
      </c>
      <c r="S1855" s="65" t="str">
        <f t="shared" si="234"/>
        <v/>
      </c>
    </row>
    <row r="1856" spans="10:19" x14ac:dyDescent="0.2">
      <c r="J1856" s="47">
        <v>1847</v>
      </c>
      <c r="K1856" s="49"/>
      <c r="L1856" s="43">
        <f t="shared" si="227"/>
        <v>14.671537091634715</v>
      </c>
      <c r="M1856" s="44">
        <f t="shared" si="229"/>
        <v>5.9218938884706427E-6</v>
      </c>
      <c r="N1856" s="53">
        <f t="shared" si="228"/>
        <v>2.5845758713671785E-4</v>
      </c>
      <c r="O1856" s="54">
        <f t="shared" si="230"/>
        <v>1001</v>
      </c>
      <c r="P1856" s="63" t="str">
        <f t="shared" si="231"/>
        <v/>
      </c>
      <c r="Q1856" s="65" t="str">
        <f t="shared" si="232"/>
        <v/>
      </c>
      <c r="R1856" s="66" t="str">
        <f t="shared" si="233"/>
        <v/>
      </c>
      <c r="S1856" s="65" t="str">
        <f t="shared" si="234"/>
        <v/>
      </c>
    </row>
    <row r="1857" spans="10:19" x14ac:dyDescent="0.2">
      <c r="J1857" s="47">
        <v>1848</v>
      </c>
      <c r="K1857" s="49"/>
      <c r="L1857" s="43">
        <f t="shared" si="227"/>
        <v>14.67154299707579</v>
      </c>
      <c r="M1857" s="44">
        <f t="shared" si="229"/>
        <v>5.8890187529524954E-6</v>
      </c>
      <c r="N1857" s="53">
        <f t="shared" si="228"/>
        <v>2.5702275925176821E-4</v>
      </c>
      <c r="O1857" s="54">
        <f t="shared" si="230"/>
        <v>1002</v>
      </c>
      <c r="P1857" s="63" t="str">
        <f t="shared" si="231"/>
        <v/>
      </c>
      <c r="Q1857" s="65" t="str">
        <f t="shared" si="232"/>
        <v/>
      </c>
      <c r="R1857" s="66" t="str">
        <f t="shared" si="233"/>
        <v/>
      </c>
      <c r="S1857" s="65" t="str">
        <f t="shared" si="234"/>
        <v/>
      </c>
    </row>
    <row r="1858" spans="10:19" x14ac:dyDescent="0.2">
      <c r="J1858" s="47">
        <v>1849</v>
      </c>
      <c r="K1858" s="49"/>
      <c r="L1858" s="43">
        <f t="shared" si="227"/>
        <v>14.671548869733053</v>
      </c>
      <c r="M1858" s="44">
        <f t="shared" si="229"/>
        <v>5.8563261099628078E-6</v>
      </c>
      <c r="N1858" s="53">
        <f t="shared" si="228"/>
        <v>2.5559589635193447E-4</v>
      </c>
      <c r="O1858" s="54">
        <f t="shared" si="230"/>
        <v>1003</v>
      </c>
      <c r="P1858" s="63" t="str">
        <f t="shared" si="231"/>
        <v/>
      </c>
      <c r="Q1858" s="65" t="str">
        <f t="shared" si="232"/>
        <v/>
      </c>
      <c r="R1858" s="66" t="str">
        <f t="shared" si="233"/>
        <v/>
      </c>
      <c r="S1858" s="65" t="str">
        <f t="shared" si="234"/>
        <v/>
      </c>
    </row>
    <row r="1859" spans="10:19" x14ac:dyDescent="0.2">
      <c r="J1859" s="47">
        <v>1850</v>
      </c>
      <c r="K1859" s="49"/>
      <c r="L1859" s="43">
        <f t="shared" si="227"/>
        <v>14.671554709788499</v>
      </c>
      <c r="M1859" s="44">
        <f t="shared" si="229"/>
        <v>5.823814946607635E-6</v>
      </c>
      <c r="N1859" s="53">
        <f t="shared" si="228"/>
        <v>2.5417695422014219E-4</v>
      </c>
      <c r="O1859" s="54">
        <f t="shared" si="230"/>
        <v>1004</v>
      </c>
      <c r="P1859" s="63" t="str">
        <f t="shared" si="231"/>
        <v/>
      </c>
      <c r="Q1859" s="65" t="str">
        <f t="shared" si="232"/>
        <v/>
      </c>
      <c r="R1859" s="66" t="str">
        <f t="shared" si="233"/>
        <v/>
      </c>
      <c r="S1859" s="65" t="str">
        <f t="shared" si="234"/>
        <v/>
      </c>
    </row>
    <row r="1860" spans="10:19" x14ac:dyDescent="0.2">
      <c r="J1860" s="47">
        <v>1851</v>
      </c>
      <c r="K1860" s="49"/>
      <c r="L1860" s="43">
        <f t="shared" si="227"/>
        <v>14.671560517423103</v>
      </c>
      <c r="M1860" s="44">
        <f t="shared" si="229"/>
        <v>5.7914842556133396E-6</v>
      </c>
      <c r="N1860" s="53">
        <f t="shared" si="228"/>
        <v>2.5276588888445417E-4</v>
      </c>
      <c r="O1860" s="54">
        <f t="shared" si="230"/>
        <v>1005</v>
      </c>
      <c r="P1860" s="63" t="str">
        <f t="shared" si="231"/>
        <v/>
      </c>
      <c r="Q1860" s="65" t="str">
        <f t="shared" si="232"/>
        <v/>
      </c>
      <c r="R1860" s="66" t="str">
        <f t="shared" si="233"/>
        <v/>
      </c>
      <c r="S1860" s="65" t="str">
        <f t="shared" si="234"/>
        <v/>
      </c>
    </row>
    <row r="1861" spans="10:19" x14ac:dyDescent="0.2">
      <c r="J1861" s="47">
        <v>1852</v>
      </c>
      <c r="K1861" s="49"/>
      <c r="L1861" s="43">
        <f t="shared" si="227"/>
        <v>14.671566292816836</v>
      </c>
      <c r="M1861" s="44">
        <f t="shared" si="229"/>
        <v>5.7593330352955643E-6</v>
      </c>
      <c r="N1861" s="53">
        <f t="shared" si="228"/>
        <v>2.5136265662872859E-4</v>
      </c>
      <c r="O1861" s="54">
        <f t="shared" si="230"/>
        <v>1006</v>
      </c>
      <c r="P1861" s="63" t="str">
        <f t="shared" si="231"/>
        <v/>
      </c>
      <c r="Q1861" s="65" t="str">
        <f t="shared" si="232"/>
        <v/>
      </c>
      <c r="R1861" s="66" t="str">
        <f t="shared" si="233"/>
        <v/>
      </c>
      <c r="S1861" s="65" t="str">
        <f t="shared" si="234"/>
        <v/>
      </c>
    </row>
    <row r="1862" spans="10:19" x14ac:dyDescent="0.2">
      <c r="J1862" s="47">
        <v>1853</v>
      </c>
      <c r="K1862" s="49"/>
      <c r="L1862" s="43">
        <f t="shared" si="227"/>
        <v>14.671572036148667</v>
      </c>
      <c r="M1862" s="44">
        <f t="shared" si="229"/>
        <v>5.7273602895281503E-6</v>
      </c>
      <c r="N1862" s="53">
        <f t="shared" si="228"/>
        <v>2.4996721398196087E-4</v>
      </c>
      <c r="O1862" s="54">
        <f t="shared" si="230"/>
        <v>1007</v>
      </c>
      <c r="P1862" s="63" t="str">
        <f t="shared" si="231"/>
        <v/>
      </c>
      <c r="Q1862" s="65" t="str">
        <f t="shared" si="232"/>
        <v/>
      </c>
      <c r="R1862" s="66" t="str">
        <f t="shared" si="233"/>
        <v/>
      </c>
      <c r="S1862" s="65" t="str">
        <f t="shared" si="234"/>
        <v/>
      </c>
    </row>
    <row r="1863" spans="10:19" x14ac:dyDescent="0.2">
      <c r="J1863" s="47">
        <v>1854</v>
      </c>
      <c r="K1863" s="49"/>
      <c r="L1863" s="43">
        <f t="shared" si="227"/>
        <v>14.671577747596574</v>
      </c>
      <c r="M1863" s="44">
        <f t="shared" si="229"/>
        <v>5.6955650277123018E-6</v>
      </c>
      <c r="N1863" s="53">
        <f t="shared" si="228"/>
        <v>2.4857951770407283E-4</v>
      </c>
      <c r="O1863" s="54">
        <f t="shared" si="230"/>
        <v>1008</v>
      </c>
      <c r="P1863" s="63" t="str">
        <f t="shared" si="231"/>
        <v/>
      </c>
      <c r="Q1863" s="65" t="str">
        <f t="shared" si="232"/>
        <v/>
      </c>
      <c r="R1863" s="66" t="str">
        <f t="shared" si="233"/>
        <v/>
      </c>
      <c r="S1863" s="65" t="str">
        <f t="shared" si="234"/>
        <v/>
      </c>
    </row>
    <row r="1864" spans="10:19" x14ac:dyDescent="0.2">
      <c r="J1864" s="47">
        <v>1855</v>
      </c>
      <c r="K1864" s="49"/>
      <c r="L1864" s="43">
        <f t="shared" si="227"/>
        <v>14.671583427337554</v>
      </c>
      <c r="M1864" s="44">
        <f t="shared" si="229"/>
        <v>5.6639462647460008E-6</v>
      </c>
      <c r="N1864" s="53">
        <f t="shared" si="228"/>
        <v>2.4719952479479446E-4</v>
      </c>
      <c r="O1864" s="54">
        <f t="shared" si="230"/>
        <v>1009</v>
      </c>
      <c r="P1864" s="63" t="str">
        <f t="shared" si="231"/>
        <v/>
      </c>
      <c r="Q1864" s="65" t="str">
        <f t="shared" si="232"/>
        <v/>
      </c>
      <c r="R1864" s="66" t="str">
        <f t="shared" si="233"/>
        <v/>
      </c>
      <c r="S1864" s="65" t="str">
        <f t="shared" si="234"/>
        <v/>
      </c>
    </row>
    <row r="1865" spans="10:19" x14ac:dyDescent="0.2">
      <c r="J1865" s="47">
        <v>1856</v>
      </c>
      <c r="K1865" s="49"/>
      <c r="L1865" s="43">
        <f t="shared" ref="L1865:L1928" si="235">$F$39*TANH($F$40*J1865/$F$39)-$F$41</f>
        <v>14.67158907554761</v>
      </c>
      <c r="M1865" s="44">
        <f t="shared" si="229"/>
        <v>5.6325030209934352E-6</v>
      </c>
      <c r="N1865" s="53">
        <f t="shared" ref="N1865:N1928" si="236">(L1915-L1865)</f>
        <v>2.4582719250076934E-4</v>
      </c>
      <c r="O1865" s="54">
        <f t="shared" si="230"/>
        <v>1010</v>
      </c>
      <c r="P1865" s="63" t="str">
        <f t="shared" si="231"/>
        <v/>
      </c>
      <c r="Q1865" s="65" t="str">
        <f t="shared" si="232"/>
        <v/>
      </c>
      <c r="R1865" s="66" t="str">
        <f t="shared" si="233"/>
        <v/>
      </c>
      <c r="S1865" s="65" t="str">
        <f t="shared" si="234"/>
        <v/>
      </c>
    </row>
    <row r="1866" spans="10:19" x14ac:dyDescent="0.2">
      <c r="J1866" s="47">
        <v>1857</v>
      </c>
      <c r="K1866" s="49"/>
      <c r="L1866" s="43">
        <f t="shared" si="235"/>
        <v>14.671594692401781</v>
      </c>
      <c r="M1866" s="44">
        <f t="shared" ref="M1866:M1929" si="237">$F$40*(1/COSH($F$40*J1866/$F$39))^2</f>
        <v>5.6012343222547753E-6</v>
      </c>
      <c r="N1866" s="53">
        <f t="shared" si="236"/>
        <v>2.4446247829601475E-4</v>
      </c>
      <c r="O1866" s="54">
        <f t="shared" ref="O1866:O1929" si="238">IF(N1866&lt;=$B$48,1+O1865,0)</f>
        <v>1011</v>
      </c>
      <c r="P1866" s="63" t="str">
        <f t="shared" ref="P1866:P1929" si="239">IF(J1866&lt;=$F$43,J1866,"")</f>
        <v/>
      </c>
      <c r="Q1866" s="65" t="str">
        <f t="shared" ref="Q1866:Q1929" si="240">IF(J1866&lt;=$F$43,L1866,"")</f>
        <v/>
      </c>
      <c r="R1866" s="66" t="str">
        <f t="shared" ref="R1866:R1929" si="241">IF(AND(J1866&gt;=$F$43,J1866&lt;=200),J1866,"")</f>
        <v/>
      </c>
      <c r="S1866" s="65" t="str">
        <f t="shared" ref="S1866:S1929" si="242">IF(AND(J1866&gt;=$F$43,J1866&lt;=200),L1866,"")</f>
        <v/>
      </c>
    </row>
    <row r="1867" spans="10:19" x14ac:dyDescent="0.2">
      <c r="J1867" s="47">
        <v>1858</v>
      </c>
      <c r="K1867" s="49"/>
      <c r="L1867" s="43">
        <f t="shared" si="235"/>
        <v>14.671600278074115</v>
      </c>
      <c r="M1867" s="44">
        <f t="shared" si="237"/>
        <v>5.570139199735941E-6</v>
      </c>
      <c r="N1867" s="53">
        <f t="shared" si="236"/>
        <v>2.431053399032379E-4</v>
      </c>
      <c r="O1867" s="54">
        <f t="shared" si="238"/>
        <v>1012</v>
      </c>
      <c r="P1867" s="63" t="str">
        <f t="shared" si="239"/>
        <v/>
      </c>
      <c r="Q1867" s="65" t="str">
        <f t="shared" si="240"/>
        <v/>
      </c>
      <c r="R1867" s="66" t="str">
        <f t="shared" si="241"/>
        <v/>
      </c>
      <c r="S1867" s="65" t="str">
        <f t="shared" si="242"/>
        <v/>
      </c>
    </row>
    <row r="1868" spans="10:19" x14ac:dyDescent="0.2">
      <c r="J1868" s="47">
        <v>1859</v>
      </c>
      <c r="K1868" s="49"/>
      <c r="L1868" s="43">
        <f t="shared" si="235"/>
        <v>14.671605832737717</v>
      </c>
      <c r="M1868" s="44">
        <f t="shared" si="237"/>
        <v>5.5392166900186648E-6</v>
      </c>
      <c r="N1868" s="53">
        <f t="shared" si="236"/>
        <v>2.417557352600852E-4</v>
      </c>
      <c r="O1868" s="54">
        <f t="shared" si="238"/>
        <v>1013</v>
      </c>
      <c r="P1868" s="63" t="str">
        <f t="shared" si="239"/>
        <v/>
      </c>
      <c r="Q1868" s="65" t="str">
        <f t="shared" si="240"/>
        <v/>
      </c>
      <c r="R1868" s="66" t="str">
        <f t="shared" si="241"/>
        <v/>
      </c>
      <c r="S1868" s="65" t="str">
        <f t="shared" si="242"/>
        <v/>
      </c>
    </row>
    <row r="1869" spans="10:19" x14ac:dyDescent="0.2">
      <c r="J1869" s="47">
        <v>1860</v>
      </c>
      <c r="K1869" s="49"/>
      <c r="L1869" s="43">
        <f t="shared" si="235"/>
        <v>14.671611356564714</v>
      </c>
      <c r="M1869" s="44">
        <f t="shared" si="237"/>
        <v>5.5084658350306945E-6</v>
      </c>
      <c r="N1869" s="53">
        <f t="shared" si="236"/>
        <v>2.4041362256355114E-4</v>
      </c>
      <c r="O1869" s="54">
        <f t="shared" si="238"/>
        <v>1014</v>
      </c>
      <c r="P1869" s="63" t="str">
        <f t="shared" si="239"/>
        <v/>
      </c>
      <c r="Q1869" s="65" t="str">
        <f t="shared" si="240"/>
        <v/>
      </c>
      <c r="R1869" s="66" t="str">
        <f t="shared" si="241"/>
        <v/>
      </c>
      <c r="S1869" s="65" t="str">
        <f t="shared" si="242"/>
        <v/>
      </c>
    </row>
    <row r="1870" spans="10:19" x14ac:dyDescent="0.2">
      <c r="J1870" s="47">
        <v>1861</v>
      </c>
      <c r="K1870" s="49"/>
      <c r="L1870" s="43">
        <f t="shared" si="235"/>
        <v>14.671616849726284</v>
      </c>
      <c r="M1870" s="44">
        <f t="shared" si="237"/>
        <v>5.477885682016081E-6</v>
      </c>
      <c r="N1870" s="53">
        <f t="shared" si="236"/>
        <v>2.3907896022734576E-4</v>
      </c>
      <c r="O1870" s="54">
        <f t="shared" si="238"/>
        <v>1015</v>
      </c>
      <c r="P1870" s="63" t="str">
        <f t="shared" si="239"/>
        <v/>
      </c>
      <c r="Q1870" s="65" t="str">
        <f t="shared" si="240"/>
        <v/>
      </c>
      <c r="R1870" s="66" t="str">
        <f t="shared" si="241"/>
        <v/>
      </c>
      <c r="S1870" s="65" t="str">
        <f t="shared" si="242"/>
        <v/>
      </c>
    </row>
    <row r="1871" spans="10:19" x14ac:dyDescent="0.2">
      <c r="J1871" s="47">
        <v>1862</v>
      </c>
      <c r="K1871" s="49"/>
      <c r="L1871" s="43">
        <f t="shared" si="235"/>
        <v>14.67162231239266</v>
      </c>
      <c r="M1871" s="44">
        <f t="shared" si="237"/>
        <v>5.4474752835057754E-6</v>
      </c>
      <c r="N1871" s="53">
        <f t="shared" si="236"/>
        <v>2.377517068907764E-4</v>
      </c>
      <c r="O1871" s="54">
        <f t="shared" si="238"/>
        <v>1016</v>
      </c>
      <c r="P1871" s="63" t="str">
        <f t="shared" si="239"/>
        <v/>
      </c>
      <c r="Q1871" s="65" t="str">
        <f t="shared" si="240"/>
        <v/>
      </c>
      <c r="R1871" s="66" t="str">
        <f t="shared" si="241"/>
        <v/>
      </c>
      <c r="S1871" s="65" t="str">
        <f t="shared" si="242"/>
        <v/>
      </c>
    </row>
    <row r="1872" spans="10:19" x14ac:dyDescent="0.2">
      <c r="J1872" s="47">
        <v>1863</v>
      </c>
      <c r="K1872" s="49"/>
      <c r="L1872" s="43">
        <f t="shared" si="235"/>
        <v>14.671627744733124</v>
      </c>
      <c r="M1872" s="44">
        <f t="shared" si="237"/>
        <v>5.41723369728822E-6</v>
      </c>
      <c r="N1872" s="53">
        <f t="shared" si="236"/>
        <v>2.3643182142585317E-4</v>
      </c>
      <c r="O1872" s="54">
        <f t="shared" si="238"/>
        <v>1017</v>
      </c>
      <c r="P1872" s="63" t="str">
        <f t="shared" si="239"/>
        <v/>
      </c>
      <c r="Q1872" s="65" t="str">
        <f t="shared" si="240"/>
        <v/>
      </c>
      <c r="R1872" s="66" t="str">
        <f t="shared" si="241"/>
        <v/>
      </c>
      <c r="S1872" s="65" t="str">
        <f t="shared" si="242"/>
        <v/>
      </c>
    </row>
    <row r="1873" spans="10:19" x14ac:dyDescent="0.2">
      <c r="J1873" s="47">
        <v>1864</v>
      </c>
      <c r="K1873" s="49"/>
      <c r="L1873" s="43">
        <f t="shared" si="235"/>
        <v>14.671633146916017</v>
      </c>
      <c r="M1873" s="44">
        <f t="shared" si="237"/>
        <v>5.3871599863802705E-6</v>
      </c>
      <c r="N1873" s="53">
        <f t="shared" si="236"/>
        <v>2.3511926294439434E-4</v>
      </c>
      <c r="O1873" s="54">
        <f t="shared" si="238"/>
        <v>1018</v>
      </c>
      <c r="P1873" s="63" t="str">
        <f t="shared" si="239"/>
        <v/>
      </c>
      <c r="Q1873" s="65" t="str">
        <f t="shared" si="240"/>
        <v/>
      </c>
      <c r="R1873" s="66" t="str">
        <f t="shared" si="241"/>
        <v/>
      </c>
      <c r="S1873" s="65" t="str">
        <f t="shared" si="242"/>
        <v/>
      </c>
    </row>
    <row r="1874" spans="10:19" x14ac:dyDescent="0.2">
      <c r="J1874" s="47">
        <v>1865</v>
      </c>
      <c r="K1874" s="49"/>
      <c r="L1874" s="43">
        <f t="shared" si="235"/>
        <v>14.671638519108742</v>
      </c>
      <c r="M1874" s="44">
        <f t="shared" si="237"/>
        <v>5.3572532189981299E-6</v>
      </c>
      <c r="N1874" s="53">
        <f t="shared" si="236"/>
        <v>2.3381399078381548E-4</v>
      </c>
      <c r="O1874" s="54">
        <f t="shared" si="238"/>
        <v>1019</v>
      </c>
      <c r="P1874" s="63" t="str">
        <f t="shared" si="239"/>
        <v/>
      </c>
      <c r="Q1874" s="65" t="str">
        <f t="shared" si="240"/>
        <v/>
      </c>
      <c r="R1874" s="66" t="str">
        <f t="shared" si="241"/>
        <v/>
      </c>
      <c r="S1874" s="65" t="str">
        <f t="shared" si="242"/>
        <v/>
      </c>
    </row>
    <row r="1875" spans="10:19" x14ac:dyDescent="0.2">
      <c r="J1875" s="47">
        <v>1866</v>
      </c>
      <c r="K1875" s="49"/>
      <c r="L1875" s="43">
        <f t="shared" si="235"/>
        <v>14.67164386147779</v>
      </c>
      <c r="M1875" s="44">
        <f t="shared" si="237"/>
        <v>5.3275124685285521E-6</v>
      </c>
      <c r="N1875" s="53">
        <f t="shared" si="236"/>
        <v>2.3251596448581324E-4</v>
      </c>
      <c r="O1875" s="54">
        <f t="shared" si="238"/>
        <v>1020</v>
      </c>
      <c r="P1875" s="63" t="str">
        <f t="shared" si="239"/>
        <v/>
      </c>
      <c r="Q1875" s="65" t="str">
        <f t="shared" si="240"/>
        <v/>
      </c>
      <c r="R1875" s="66" t="str">
        <f t="shared" si="241"/>
        <v/>
      </c>
      <c r="S1875" s="65" t="str">
        <f t="shared" si="242"/>
        <v/>
      </c>
    </row>
    <row r="1876" spans="10:19" x14ac:dyDescent="0.2">
      <c r="J1876" s="47">
        <v>1867</v>
      </c>
      <c r="K1876" s="49"/>
      <c r="L1876" s="43">
        <f t="shared" si="235"/>
        <v>14.671649174188714</v>
      </c>
      <c r="M1876" s="44">
        <f t="shared" si="237"/>
        <v>5.2979368135001443E-6</v>
      </c>
      <c r="N1876" s="53">
        <f t="shared" si="236"/>
        <v>2.3122514383011605E-4</v>
      </c>
      <c r="O1876" s="54">
        <f t="shared" si="238"/>
        <v>1021</v>
      </c>
      <c r="P1876" s="63" t="str">
        <f t="shared" si="239"/>
        <v/>
      </c>
      <c r="Q1876" s="65" t="str">
        <f t="shared" si="240"/>
        <v/>
      </c>
      <c r="R1876" s="66" t="str">
        <f t="shared" si="241"/>
        <v/>
      </c>
      <c r="S1876" s="65" t="str">
        <f t="shared" si="242"/>
        <v/>
      </c>
    </row>
    <row r="1877" spans="10:19" x14ac:dyDescent="0.2">
      <c r="J1877" s="47">
        <v>1868</v>
      </c>
      <c r="K1877" s="49"/>
      <c r="L1877" s="43">
        <f t="shared" si="235"/>
        <v>14.671654457406143</v>
      </c>
      <c r="M1877" s="44">
        <f t="shared" si="237"/>
        <v>5.2685253375548739E-6</v>
      </c>
      <c r="N1877" s="53">
        <f t="shared" si="236"/>
        <v>2.2994148883803689E-4</v>
      </c>
      <c r="O1877" s="54">
        <f t="shared" si="238"/>
        <v>1022</v>
      </c>
      <c r="P1877" s="63" t="str">
        <f t="shared" si="239"/>
        <v/>
      </c>
      <c r="Q1877" s="65" t="str">
        <f t="shared" si="240"/>
        <v/>
      </c>
      <c r="R1877" s="66" t="str">
        <f t="shared" si="241"/>
        <v/>
      </c>
      <c r="S1877" s="65" t="str">
        <f t="shared" si="242"/>
        <v/>
      </c>
    </row>
    <row r="1878" spans="10:19" x14ac:dyDescent="0.2">
      <c r="J1878" s="47">
        <v>1869</v>
      </c>
      <c r="K1878" s="49"/>
      <c r="L1878" s="43">
        <f t="shared" si="235"/>
        <v>14.67165971129381</v>
      </c>
      <c r="M1878" s="44">
        <f t="shared" si="237"/>
        <v>5.2392771294196908E-6</v>
      </c>
      <c r="N1878" s="53">
        <f t="shared" si="236"/>
        <v>2.2866495972273526E-4</v>
      </c>
      <c r="O1878" s="54">
        <f t="shared" si="238"/>
        <v>1023</v>
      </c>
      <c r="P1878" s="63" t="str">
        <f t="shared" si="239"/>
        <v/>
      </c>
      <c r="Q1878" s="65" t="str">
        <f t="shared" si="240"/>
        <v/>
      </c>
      <c r="R1878" s="66" t="str">
        <f t="shared" si="241"/>
        <v/>
      </c>
      <c r="S1878" s="65" t="str">
        <f t="shared" si="242"/>
        <v/>
      </c>
    </row>
    <row r="1879" spans="10:19" x14ac:dyDescent="0.2">
      <c r="J1879" s="47">
        <v>1870</v>
      </c>
      <c r="K1879" s="49"/>
      <c r="L1879" s="43">
        <f t="shared" si="235"/>
        <v>14.671664936014524</v>
      </c>
      <c r="M1879" s="44">
        <f t="shared" si="237"/>
        <v>5.2101912828782961E-6</v>
      </c>
      <c r="N1879" s="53">
        <f t="shared" si="236"/>
        <v>2.2739551693362614E-4</v>
      </c>
      <c r="O1879" s="54">
        <f t="shared" si="238"/>
        <v>1024</v>
      </c>
      <c r="P1879" s="63" t="str">
        <f t="shared" si="239"/>
        <v/>
      </c>
      <c r="Q1879" s="65" t="str">
        <f t="shared" si="240"/>
        <v/>
      </c>
      <c r="R1879" s="66" t="str">
        <f t="shared" si="241"/>
        <v/>
      </c>
      <c r="S1879" s="65" t="str">
        <f t="shared" si="242"/>
        <v/>
      </c>
    </row>
    <row r="1880" spans="10:19" x14ac:dyDescent="0.2">
      <c r="J1880" s="47">
        <v>1871</v>
      </c>
      <c r="K1880" s="49"/>
      <c r="L1880" s="43">
        <f t="shared" si="235"/>
        <v>14.671670131730195</v>
      </c>
      <c r="M1880" s="44">
        <f t="shared" si="237"/>
        <v>5.1812668967431613E-6</v>
      </c>
      <c r="N1880" s="53">
        <f t="shared" si="236"/>
        <v>2.2613312113328732E-4</v>
      </c>
      <c r="O1880" s="54">
        <f t="shared" si="238"/>
        <v>1025</v>
      </c>
      <c r="P1880" s="63" t="str">
        <f t="shared" si="239"/>
        <v/>
      </c>
      <c r="Q1880" s="65" t="str">
        <f t="shared" si="240"/>
        <v/>
      </c>
      <c r="R1880" s="66" t="str">
        <f t="shared" si="241"/>
        <v/>
      </c>
      <c r="S1880" s="65" t="str">
        <f t="shared" si="242"/>
        <v/>
      </c>
    </row>
    <row r="1881" spans="10:19" x14ac:dyDescent="0.2">
      <c r="J1881" s="47">
        <v>1872</v>
      </c>
      <c r="K1881" s="49"/>
      <c r="L1881" s="43">
        <f t="shared" si="235"/>
        <v>14.671675298601837</v>
      </c>
      <c r="M1881" s="44">
        <f t="shared" si="237"/>
        <v>5.1525030748275564E-6</v>
      </c>
      <c r="N1881" s="53">
        <f t="shared" si="236"/>
        <v>2.2487773321522297E-4</v>
      </c>
      <c r="O1881" s="54">
        <f t="shared" si="238"/>
        <v>1026</v>
      </c>
      <c r="P1881" s="63" t="str">
        <f t="shared" si="239"/>
        <v/>
      </c>
      <c r="Q1881" s="65" t="str">
        <f t="shared" si="240"/>
        <v/>
      </c>
      <c r="R1881" s="66" t="str">
        <f t="shared" si="241"/>
        <v/>
      </c>
      <c r="S1881" s="65" t="str">
        <f t="shared" si="242"/>
        <v/>
      </c>
    </row>
    <row r="1882" spans="10:19" x14ac:dyDescent="0.2">
      <c r="J1882" s="47">
        <v>1873</v>
      </c>
      <c r="K1882" s="49"/>
      <c r="L1882" s="43">
        <f t="shared" si="235"/>
        <v>14.671680436789572</v>
      </c>
      <c r="M1882" s="44">
        <f t="shared" si="237"/>
        <v>5.1238989259179114E-6</v>
      </c>
      <c r="N1882" s="53">
        <f t="shared" si="236"/>
        <v>2.2362931427188926E-4</v>
      </c>
      <c r="O1882" s="54">
        <f t="shared" si="238"/>
        <v>1027</v>
      </c>
      <c r="P1882" s="63" t="str">
        <f t="shared" si="239"/>
        <v/>
      </c>
      <c r="Q1882" s="65" t="str">
        <f t="shared" si="240"/>
        <v/>
      </c>
      <c r="R1882" s="66" t="str">
        <f t="shared" si="241"/>
        <v/>
      </c>
      <c r="S1882" s="65" t="str">
        <f t="shared" si="242"/>
        <v/>
      </c>
    </row>
    <row r="1883" spans="10:19" x14ac:dyDescent="0.2">
      <c r="J1883" s="47">
        <v>1874</v>
      </c>
      <c r="K1883" s="49"/>
      <c r="L1883" s="43">
        <f t="shared" si="235"/>
        <v>14.67168554645262</v>
      </c>
      <c r="M1883" s="44">
        <f t="shared" si="237"/>
        <v>5.0954535637460971E-6</v>
      </c>
      <c r="N1883" s="53">
        <f t="shared" si="236"/>
        <v>2.2238782562489234E-4</v>
      </c>
      <c r="O1883" s="54">
        <f t="shared" si="238"/>
        <v>1028</v>
      </c>
      <c r="P1883" s="63" t="str">
        <f t="shared" si="239"/>
        <v/>
      </c>
      <c r="Q1883" s="65" t="str">
        <f t="shared" si="240"/>
        <v/>
      </c>
      <c r="R1883" s="66" t="str">
        <f t="shared" si="241"/>
        <v/>
      </c>
      <c r="S1883" s="65" t="str">
        <f t="shared" si="242"/>
        <v/>
      </c>
    </row>
    <row r="1884" spans="10:19" x14ac:dyDescent="0.2">
      <c r="J1884" s="47">
        <v>1875</v>
      </c>
      <c r="K1884" s="49"/>
      <c r="L1884" s="43">
        <f t="shared" si="235"/>
        <v>14.671690627749332</v>
      </c>
      <c r="M1884" s="44">
        <f t="shared" si="237"/>
        <v>5.0671661069621397E-6</v>
      </c>
      <c r="N1884" s="53">
        <f t="shared" si="236"/>
        <v>2.2115322880722488E-4</v>
      </c>
      <c r="O1884" s="54">
        <f t="shared" si="238"/>
        <v>1029</v>
      </c>
      <c r="P1884" s="63" t="str">
        <f t="shared" si="239"/>
        <v/>
      </c>
      <c r="Q1884" s="65" t="str">
        <f t="shared" si="240"/>
        <v/>
      </c>
      <c r="R1884" s="66" t="str">
        <f t="shared" si="241"/>
        <v/>
      </c>
      <c r="S1884" s="65" t="str">
        <f t="shared" si="242"/>
        <v/>
      </c>
    </row>
    <row r="1885" spans="10:19" x14ac:dyDescent="0.2">
      <c r="J1885" s="47">
        <v>1876</v>
      </c>
      <c r="K1885" s="49"/>
      <c r="L1885" s="43">
        <f t="shared" si="235"/>
        <v>14.671695680837175</v>
      </c>
      <c r="M1885" s="44">
        <f t="shared" si="237"/>
        <v>5.039035679106859E-6</v>
      </c>
      <c r="N1885" s="53">
        <f t="shared" si="236"/>
        <v>2.1992548556148961E-4</v>
      </c>
      <c r="O1885" s="54">
        <f t="shared" si="238"/>
        <v>1030</v>
      </c>
      <c r="P1885" s="63" t="str">
        <f t="shared" si="239"/>
        <v/>
      </c>
      <c r="Q1885" s="65" t="str">
        <f t="shared" si="240"/>
        <v/>
      </c>
      <c r="R1885" s="66" t="str">
        <f t="shared" si="241"/>
        <v/>
      </c>
      <c r="S1885" s="65" t="str">
        <f t="shared" si="242"/>
        <v/>
      </c>
    </row>
    <row r="1886" spans="10:19" x14ac:dyDescent="0.2">
      <c r="J1886" s="47">
        <v>1877</v>
      </c>
      <c r="K1886" s="49"/>
      <c r="L1886" s="43">
        <f t="shared" si="235"/>
        <v>14.671700705872746</v>
      </c>
      <c r="M1886" s="44">
        <f t="shared" si="237"/>
        <v>5.011061408584739E-6</v>
      </c>
      <c r="N1886" s="53">
        <f t="shared" si="236"/>
        <v>2.1870455784345211E-4</v>
      </c>
      <c r="O1886" s="54">
        <f t="shared" si="238"/>
        <v>1031</v>
      </c>
      <c r="P1886" s="63" t="str">
        <f t="shared" si="239"/>
        <v/>
      </c>
      <c r="Q1886" s="65" t="str">
        <f t="shared" si="240"/>
        <v/>
      </c>
      <c r="R1886" s="66" t="str">
        <f t="shared" si="241"/>
        <v/>
      </c>
      <c r="S1886" s="65" t="str">
        <f t="shared" si="242"/>
        <v/>
      </c>
    </row>
    <row r="1887" spans="10:19" x14ac:dyDescent="0.2">
      <c r="J1887" s="47">
        <v>1878</v>
      </c>
      <c r="K1887" s="49"/>
      <c r="L1887" s="43">
        <f t="shared" si="235"/>
        <v>14.671705703011758</v>
      </c>
      <c r="M1887" s="44">
        <f t="shared" si="237"/>
        <v>4.9832424286369918E-6</v>
      </c>
      <c r="N1887" s="53">
        <f t="shared" si="236"/>
        <v>2.1749040783447526E-4</v>
      </c>
      <c r="O1887" s="54">
        <f t="shared" si="238"/>
        <v>1032</v>
      </c>
      <c r="P1887" s="63" t="str">
        <f t="shared" si="239"/>
        <v/>
      </c>
      <c r="Q1887" s="65" t="str">
        <f t="shared" si="240"/>
        <v/>
      </c>
      <c r="R1887" s="66" t="str">
        <f t="shared" si="241"/>
        <v/>
      </c>
      <c r="S1887" s="65" t="str">
        <f t="shared" si="242"/>
        <v/>
      </c>
    </row>
    <row r="1888" spans="10:19" x14ac:dyDescent="0.2">
      <c r="J1888" s="47">
        <v>1879</v>
      </c>
      <c r="K1888" s="49"/>
      <c r="L1888" s="43">
        <f t="shared" si="235"/>
        <v>14.671710672409075</v>
      </c>
      <c r="M1888" s="44">
        <f t="shared" si="237"/>
        <v>4.9555778773146792E-6</v>
      </c>
      <c r="N1888" s="53">
        <f t="shared" si="236"/>
        <v>2.1628299790421579E-4</v>
      </c>
      <c r="O1888" s="54">
        <f t="shared" si="238"/>
        <v>1033</v>
      </c>
      <c r="P1888" s="63" t="str">
        <f t="shared" si="239"/>
        <v/>
      </c>
      <c r="Q1888" s="65" t="str">
        <f t="shared" si="240"/>
        <v/>
      </c>
      <c r="R1888" s="66" t="str">
        <f t="shared" si="241"/>
        <v/>
      </c>
      <c r="S1888" s="65" t="str">
        <f t="shared" si="242"/>
        <v/>
      </c>
    </row>
    <row r="1889" spans="10:19" x14ac:dyDescent="0.2">
      <c r="J1889" s="47">
        <v>1880</v>
      </c>
      <c r="K1889" s="49"/>
      <c r="L1889" s="43">
        <f t="shared" si="235"/>
        <v>14.671715614218703</v>
      </c>
      <c r="M1889" s="44">
        <f t="shared" si="237"/>
        <v>4.9280668974521106E-6</v>
      </c>
      <c r="N1889" s="53">
        <f t="shared" si="236"/>
        <v>2.1508229063549322E-4</v>
      </c>
      <c r="O1889" s="54">
        <f t="shared" si="238"/>
        <v>1034</v>
      </c>
      <c r="P1889" s="63" t="str">
        <f t="shared" si="239"/>
        <v/>
      </c>
      <c r="Q1889" s="65" t="str">
        <f t="shared" si="240"/>
        <v/>
      </c>
      <c r="R1889" s="66" t="str">
        <f t="shared" si="241"/>
        <v/>
      </c>
      <c r="S1889" s="65" t="str">
        <f t="shared" si="242"/>
        <v/>
      </c>
    </row>
    <row r="1890" spans="10:19" x14ac:dyDescent="0.2">
      <c r="J1890" s="47">
        <v>1881</v>
      </c>
      <c r="K1890" s="49"/>
      <c r="L1890" s="43">
        <f t="shared" si="235"/>
        <v>14.671720528593779</v>
      </c>
      <c r="M1890" s="44">
        <f t="shared" si="237"/>
        <v>4.9007086366401934E-6</v>
      </c>
      <c r="N1890" s="53">
        <f t="shared" si="236"/>
        <v>2.1388824883139534E-4</v>
      </c>
      <c r="O1890" s="54">
        <f t="shared" si="238"/>
        <v>1035</v>
      </c>
      <c r="P1890" s="63" t="str">
        <f t="shared" si="239"/>
        <v/>
      </c>
      <c r="Q1890" s="65" t="str">
        <f t="shared" si="240"/>
        <v/>
      </c>
      <c r="R1890" s="66" t="str">
        <f t="shared" si="241"/>
        <v/>
      </c>
      <c r="S1890" s="65" t="str">
        <f t="shared" si="242"/>
        <v/>
      </c>
    </row>
    <row r="1891" spans="10:19" x14ac:dyDescent="0.2">
      <c r="J1891" s="47">
        <v>1882</v>
      </c>
      <c r="K1891" s="49"/>
      <c r="L1891" s="43">
        <f t="shared" si="235"/>
        <v>14.6717254156866</v>
      </c>
      <c r="M1891" s="44">
        <f t="shared" si="237"/>
        <v>4.8735022472001812E-6</v>
      </c>
      <c r="N1891" s="53">
        <f t="shared" si="236"/>
        <v>2.1270083549218555E-4</v>
      </c>
      <c r="O1891" s="54">
        <f t="shared" si="238"/>
        <v>1036</v>
      </c>
      <c r="P1891" s="63" t="str">
        <f t="shared" si="239"/>
        <v/>
      </c>
      <c r="Q1891" s="65" t="str">
        <f t="shared" si="240"/>
        <v/>
      </c>
      <c r="R1891" s="66" t="str">
        <f t="shared" si="241"/>
        <v/>
      </c>
      <c r="S1891" s="65" t="str">
        <f t="shared" si="242"/>
        <v/>
      </c>
    </row>
    <row r="1892" spans="10:19" x14ac:dyDescent="0.2">
      <c r="J1892" s="47">
        <v>1883</v>
      </c>
      <c r="K1892" s="49"/>
      <c r="L1892" s="43">
        <f t="shared" si="235"/>
        <v>14.671730275648617</v>
      </c>
      <c r="M1892" s="44">
        <f t="shared" si="237"/>
        <v>4.8464468861573329E-6</v>
      </c>
      <c r="N1892" s="53">
        <f t="shared" si="236"/>
        <v>2.1152001382240826E-4</v>
      </c>
      <c r="O1892" s="54">
        <f t="shared" si="238"/>
        <v>1037</v>
      </c>
      <c r="P1892" s="63" t="str">
        <f t="shared" si="239"/>
        <v/>
      </c>
      <c r="Q1892" s="65" t="str">
        <f t="shared" si="240"/>
        <v/>
      </c>
      <c r="R1892" s="66" t="str">
        <f t="shared" si="241"/>
        <v/>
      </c>
      <c r="S1892" s="65" t="str">
        <f t="shared" si="242"/>
        <v/>
      </c>
    </row>
    <row r="1893" spans="10:19" x14ac:dyDescent="0.2">
      <c r="J1893" s="47">
        <v>1884</v>
      </c>
      <c r="K1893" s="49"/>
      <c r="L1893" s="43">
        <f t="shared" si="235"/>
        <v>14.671735108630436</v>
      </c>
      <c r="M1893" s="44">
        <f t="shared" si="237"/>
        <v>4.8195417152148829E-6</v>
      </c>
      <c r="N1893" s="53">
        <f t="shared" si="236"/>
        <v>2.1034574723621802E-4</v>
      </c>
      <c r="O1893" s="54">
        <f t="shared" si="238"/>
        <v>1038</v>
      </c>
      <c r="P1893" s="63" t="str">
        <f t="shared" si="239"/>
        <v/>
      </c>
      <c r="Q1893" s="65" t="str">
        <f t="shared" si="240"/>
        <v/>
      </c>
      <c r="R1893" s="66" t="str">
        <f t="shared" si="241"/>
        <v/>
      </c>
      <c r="S1893" s="65" t="str">
        <f t="shared" si="242"/>
        <v/>
      </c>
    </row>
    <row r="1894" spans="10:19" x14ac:dyDescent="0.2">
      <c r="J1894" s="47">
        <v>1885</v>
      </c>
      <c r="K1894" s="49"/>
      <c r="L1894" s="43">
        <f t="shared" si="235"/>
        <v>14.671739914781833</v>
      </c>
      <c r="M1894" s="44">
        <f t="shared" si="237"/>
        <v>4.7927859007280707E-6</v>
      </c>
      <c r="N1894" s="53">
        <f t="shared" si="236"/>
        <v>2.0917799934849768E-4</v>
      </c>
      <c r="O1894" s="54">
        <f t="shared" si="238"/>
        <v>1039</v>
      </c>
      <c r="P1894" s="63" t="str">
        <f t="shared" si="239"/>
        <v/>
      </c>
      <c r="Q1894" s="65" t="str">
        <f t="shared" si="240"/>
        <v/>
      </c>
      <c r="R1894" s="66" t="str">
        <f t="shared" si="241"/>
        <v/>
      </c>
      <c r="S1894" s="65" t="str">
        <f t="shared" si="242"/>
        <v/>
      </c>
    </row>
    <row r="1895" spans="10:19" x14ac:dyDescent="0.2">
      <c r="J1895" s="47">
        <v>1886</v>
      </c>
      <c r="K1895" s="49"/>
      <c r="L1895" s="43">
        <f t="shared" si="235"/>
        <v>14.671744694251746</v>
      </c>
      <c r="M1895" s="44">
        <f t="shared" si="237"/>
        <v>4.7661786136783137E-6</v>
      </c>
      <c r="N1895" s="53">
        <f t="shared" si="236"/>
        <v>2.0801673397485843E-4</v>
      </c>
      <c r="O1895" s="54">
        <f t="shared" si="238"/>
        <v>1040</v>
      </c>
      <c r="P1895" s="63" t="str">
        <f t="shared" si="239"/>
        <v/>
      </c>
      <c r="Q1895" s="65" t="str">
        <f t="shared" si="240"/>
        <v/>
      </c>
      <c r="R1895" s="66" t="str">
        <f t="shared" si="241"/>
        <v/>
      </c>
      <c r="S1895" s="65" t="str">
        <f t="shared" si="242"/>
        <v/>
      </c>
    </row>
    <row r="1896" spans="10:19" x14ac:dyDescent="0.2">
      <c r="J1896" s="47">
        <v>1887</v>
      </c>
      <c r="K1896" s="49"/>
      <c r="L1896" s="43">
        <f t="shared" si="235"/>
        <v>14.671749447188294</v>
      </c>
      <c r="M1896" s="44">
        <f t="shared" si="237"/>
        <v>4.7397190296476084E-6</v>
      </c>
      <c r="N1896" s="53">
        <f t="shared" si="236"/>
        <v>2.0686191512808705E-4</v>
      </c>
      <c r="O1896" s="54">
        <f t="shared" si="238"/>
        <v>1041</v>
      </c>
      <c r="P1896" s="63" t="str">
        <f t="shared" si="239"/>
        <v/>
      </c>
      <c r="Q1896" s="65" t="str">
        <f t="shared" si="240"/>
        <v/>
      </c>
      <c r="R1896" s="66" t="str">
        <f t="shared" si="241"/>
        <v/>
      </c>
      <c r="S1896" s="65" t="str">
        <f t="shared" si="242"/>
        <v/>
      </c>
    </row>
    <row r="1897" spans="10:19" x14ac:dyDescent="0.2">
      <c r="J1897" s="47">
        <v>1888</v>
      </c>
      <c r="K1897" s="49"/>
      <c r="L1897" s="43">
        <f t="shared" si="235"/>
        <v>14.671754173738769</v>
      </c>
      <c r="M1897" s="44">
        <f t="shared" si="237"/>
        <v>4.713406328792914E-6</v>
      </c>
      <c r="N1897" s="53">
        <f t="shared" si="236"/>
        <v>2.0571350703058044E-4</v>
      </c>
      <c r="O1897" s="54">
        <f t="shared" si="238"/>
        <v>1042</v>
      </c>
      <c r="P1897" s="63" t="str">
        <f t="shared" si="239"/>
        <v/>
      </c>
      <c r="Q1897" s="65" t="str">
        <f t="shared" si="240"/>
        <v/>
      </c>
      <c r="R1897" s="66" t="str">
        <f t="shared" si="241"/>
        <v/>
      </c>
      <c r="S1897" s="65" t="str">
        <f t="shared" si="242"/>
        <v/>
      </c>
    </row>
    <row r="1898" spans="10:19" x14ac:dyDescent="0.2">
      <c r="J1898" s="47">
        <v>1889</v>
      </c>
      <c r="K1898" s="49"/>
      <c r="L1898" s="43">
        <f t="shared" si="235"/>
        <v>14.671758874049642</v>
      </c>
      <c r="M1898" s="44">
        <f t="shared" si="237"/>
        <v>4.6872396958208904E-6</v>
      </c>
      <c r="N1898" s="53">
        <f t="shared" si="236"/>
        <v>2.0457147409835841E-4</v>
      </c>
      <c r="O1898" s="54">
        <f t="shared" si="238"/>
        <v>1043</v>
      </c>
      <c r="P1898" s="63" t="str">
        <f t="shared" si="239"/>
        <v/>
      </c>
      <c r="Q1898" s="65" t="str">
        <f t="shared" si="240"/>
        <v/>
      </c>
      <c r="R1898" s="66" t="str">
        <f t="shared" si="241"/>
        <v/>
      </c>
      <c r="S1898" s="65" t="str">
        <f t="shared" si="242"/>
        <v/>
      </c>
    </row>
    <row r="1899" spans="10:19" x14ac:dyDescent="0.2">
      <c r="J1899" s="47">
        <v>1890</v>
      </c>
      <c r="K1899" s="49"/>
      <c r="L1899" s="43">
        <f t="shared" si="235"/>
        <v>14.671763548266579</v>
      </c>
      <c r="M1899" s="44">
        <f t="shared" si="237"/>
        <v>4.661218319962567E-6</v>
      </c>
      <c r="N1899" s="53">
        <f t="shared" si="236"/>
        <v>2.0343578094106363E-4</v>
      </c>
      <c r="O1899" s="54">
        <f t="shared" si="238"/>
        <v>1044</v>
      </c>
      <c r="P1899" s="63" t="str">
        <f t="shared" si="239"/>
        <v/>
      </c>
      <c r="Q1899" s="65" t="str">
        <f t="shared" si="240"/>
        <v/>
      </c>
      <c r="R1899" s="66" t="str">
        <f t="shared" si="241"/>
        <v/>
      </c>
      <c r="S1899" s="65" t="str">
        <f t="shared" si="242"/>
        <v/>
      </c>
    </row>
    <row r="1900" spans="10:19" x14ac:dyDescent="0.2">
      <c r="J1900" s="47">
        <v>1891</v>
      </c>
      <c r="K1900" s="49"/>
      <c r="L1900" s="43">
        <f t="shared" si="235"/>
        <v>14.671768196534428</v>
      </c>
      <c r="M1900" s="44">
        <f t="shared" si="237"/>
        <v>4.6353413949483012E-6</v>
      </c>
      <c r="N1900" s="53">
        <f t="shared" si="236"/>
        <v>2.0230639237084347E-4</v>
      </c>
      <c r="O1900" s="54">
        <f t="shared" si="238"/>
        <v>1045</v>
      </c>
      <c r="P1900" s="63" t="str">
        <f t="shared" si="239"/>
        <v/>
      </c>
      <c r="Q1900" s="65" t="str">
        <f t="shared" si="240"/>
        <v/>
      </c>
      <c r="R1900" s="66" t="str">
        <f t="shared" si="241"/>
        <v/>
      </c>
      <c r="S1900" s="65" t="str">
        <f t="shared" si="242"/>
        <v/>
      </c>
    </row>
    <row r="1901" spans="10:19" x14ac:dyDescent="0.2">
      <c r="J1901" s="47">
        <v>1892</v>
      </c>
      <c r="K1901" s="49"/>
      <c r="L1901" s="43">
        <f t="shared" si="235"/>
        <v>14.671772818997248</v>
      </c>
      <c r="M1901" s="44">
        <f t="shared" si="237"/>
        <v>4.6096081189828046E-6</v>
      </c>
      <c r="N1901" s="53">
        <f t="shared" si="236"/>
        <v>2.0118327338813913E-4</v>
      </c>
      <c r="O1901" s="54">
        <f t="shared" si="238"/>
        <v>1046</v>
      </c>
      <c r="P1901" s="63" t="str">
        <f t="shared" si="239"/>
        <v/>
      </c>
      <c r="Q1901" s="65" t="str">
        <f t="shared" si="240"/>
        <v/>
      </c>
      <c r="R1901" s="66" t="str">
        <f t="shared" si="241"/>
        <v/>
      </c>
      <c r="S1901" s="65" t="str">
        <f t="shared" si="242"/>
        <v/>
      </c>
    </row>
    <row r="1902" spans="10:19" x14ac:dyDescent="0.2">
      <c r="J1902" s="47">
        <v>1893</v>
      </c>
      <c r="K1902" s="49"/>
      <c r="L1902" s="43">
        <f t="shared" si="235"/>
        <v>14.671777415798283</v>
      </c>
      <c r="M1902" s="44">
        <f t="shared" si="237"/>
        <v>4.5840176947202987E-6</v>
      </c>
      <c r="N1902" s="53">
        <f t="shared" si="236"/>
        <v>2.0006638919412012E-4</v>
      </c>
      <c r="O1902" s="54">
        <f t="shared" si="238"/>
        <v>1047</v>
      </c>
      <c r="P1902" s="63" t="str">
        <f t="shared" si="239"/>
        <v/>
      </c>
      <c r="Q1902" s="65" t="str">
        <f t="shared" si="240"/>
        <v/>
      </c>
      <c r="R1902" s="66" t="str">
        <f t="shared" si="241"/>
        <v/>
      </c>
      <c r="S1902" s="65" t="str">
        <f t="shared" si="242"/>
        <v/>
      </c>
    </row>
    <row r="1903" spans="10:19" x14ac:dyDescent="0.2">
      <c r="J1903" s="47">
        <v>1894</v>
      </c>
      <c r="K1903" s="49"/>
      <c r="L1903" s="43">
        <f t="shared" si="235"/>
        <v>14.67178198707999</v>
      </c>
      <c r="M1903" s="44">
        <f t="shared" si="237"/>
        <v>4.5585693292398838E-6</v>
      </c>
      <c r="N1903" s="53">
        <f t="shared" si="236"/>
        <v>1.9895570517469707E-4</v>
      </c>
      <c r="O1903" s="54">
        <f t="shared" si="238"/>
        <v>1048</v>
      </c>
      <c r="P1903" s="63" t="str">
        <f t="shared" si="239"/>
        <v/>
      </c>
      <c r="Q1903" s="65" t="str">
        <f t="shared" si="240"/>
        <v/>
      </c>
      <c r="R1903" s="66" t="str">
        <f t="shared" si="241"/>
        <v/>
      </c>
      <c r="S1903" s="65" t="str">
        <f t="shared" si="242"/>
        <v/>
      </c>
    </row>
    <row r="1904" spans="10:19" x14ac:dyDescent="0.2">
      <c r="J1904" s="47">
        <v>1895</v>
      </c>
      <c r="K1904" s="49"/>
      <c r="L1904" s="43">
        <f t="shared" si="235"/>
        <v>14.671786532984035</v>
      </c>
      <c r="M1904" s="44">
        <f t="shared" si="237"/>
        <v>4.533262234020944E-6</v>
      </c>
      <c r="N1904" s="53">
        <f t="shared" si="236"/>
        <v>1.9785118692539072E-4</v>
      </c>
      <c r="O1904" s="54">
        <f t="shared" si="238"/>
        <v>1049</v>
      </c>
      <c r="P1904" s="63" t="str">
        <f t="shared" si="239"/>
        <v/>
      </c>
      <c r="Q1904" s="65" t="str">
        <f t="shared" si="240"/>
        <v/>
      </c>
      <c r="R1904" s="66" t="str">
        <f t="shared" si="241"/>
        <v/>
      </c>
      <c r="S1904" s="65" t="str">
        <f t="shared" si="242"/>
        <v/>
      </c>
    </row>
    <row r="1905" spans="10:19" x14ac:dyDescent="0.2">
      <c r="J1905" s="47">
        <v>1896</v>
      </c>
      <c r="K1905" s="49"/>
      <c r="L1905" s="43">
        <f t="shared" si="235"/>
        <v>14.671791053651289</v>
      </c>
      <c r="M1905" s="44">
        <f t="shared" si="237"/>
        <v>4.50809562491876E-6</v>
      </c>
      <c r="N1905" s="53">
        <f t="shared" si="236"/>
        <v>1.9675280021402841E-4</v>
      </c>
      <c r="O1905" s="54">
        <f t="shared" si="238"/>
        <v>1050</v>
      </c>
      <c r="P1905" s="63" t="str">
        <f t="shared" si="239"/>
        <v/>
      </c>
      <c r="Q1905" s="65" t="str">
        <f t="shared" si="240"/>
        <v/>
      </c>
      <c r="R1905" s="66" t="str">
        <f t="shared" si="241"/>
        <v/>
      </c>
      <c r="S1905" s="65" t="str">
        <f t="shared" si="242"/>
        <v/>
      </c>
    </row>
    <row r="1906" spans="10:19" x14ac:dyDescent="0.2">
      <c r="J1906" s="47">
        <v>1897</v>
      </c>
      <c r="K1906" s="49"/>
      <c r="L1906" s="43">
        <f t="shared" si="235"/>
        <v>14.671795549221851</v>
      </c>
      <c r="M1906" s="44">
        <f t="shared" si="237"/>
        <v>4.4830687221402375E-6</v>
      </c>
      <c r="N1906" s="53">
        <f t="shared" si="236"/>
        <v>1.9566051100916582E-4</v>
      </c>
      <c r="O1906" s="54">
        <f t="shared" si="238"/>
        <v>1051</v>
      </c>
      <c r="P1906" s="63" t="str">
        <f t="shared" si="239"/>
        <v/>
      </c>
      <c r="Q1906" s="65" t="str">
        <f t="shared" si="240"/>
        <v/>
      </c>
      <c r="R1906" s="66" t="str">
        <f t="shared" si="241"/>
        <v/>
      </c>
      <c r="S1906" s="65" t="str">
        <f t="shared" si="242"/>
        <v/>
      </c>
    </row>
    <row r="1907" spans="10:19" x14ac:dyDescent="0.2">
      <c r="J1907" s="47">
        <v>1898</v>
      </c>
      <c r="K1907" s="49"/>
      <c r="L1907" s="43">
        <f t="shared" si="235"/>
        <v>14.671800019835041</v>
      </c>
      <c r="M1907" s="44">
        <f t="shared" si="237"/>
        <v>4.4581807502197786E-6</v>
      </c>
      <c r="N1907" s="53">
        <f t="shared" si="236"/>
        <v>1.9457428545877065E-4</v>
      </c>
      <c r="O1907" s="54">
        <f t="shared" si="238"/>
        <v>1052</v>
      </c>
      <c r="P1907" s="63" t="str">
        <f t="shared" si="239"/>
        <v/>
      </c>
      <c r="Q1907" s="65" t="str">
        <f t="shared" si="240"/>
        <v/>
      </c>
      <c r="R1907" s="66" t="str">
        <f t="shared" si="241"/>
        <v/>
      </c>
      <c r="S1907" s="65" t="str">
        <f t="shared" si="242"/>
        <v/>
      </c>
    </row>
    <row r="1908" spans="10:19" x14ac:dyDescent="0.2">
      <c r="J1908" s="47">
        <v>1899</v>
      </c>
      <c r="K1908" s="49"/>
      <c r="L1908" s="43">
        <f t="shared" si="235"/>
        <v>14.671804465629405</v>
      </c>
      <c r="M1908" s="44">
        <f t="shared" si="237"/>
        <v>4.433430937995238E-6</v>
      </c>
      <c r="N1908" s="53">
        <f t="shared" si="236"/>
        <v>1.9349408990976258E-4</v>
      </c>
      <c r="O1908" s="54">
        <f t="shared" si="238"/>
        <v>1053</v>
      </c>
      <c r="P1908" s="63" t="str">
        <f t="shared" si="239"/>
        <v/>
      </c>
      <c r="Q1908" s="65" t="str">
        <f t="shared" si="240"/>
        <v/>
      </c>
      <c r="R1908" s="66" t="str">
        <f t="shared" si="241"/>
        <v/>
      </c>
      <c r="S1908" s="65" t="str">
        <f t="shared" si="242"/>
        <v/>
      </c>
    </row>
    <row r="1909" spans="10:19" x14ac:dyDescent="0.2">
      <c r="J1909" s="47">
        <v>1900</v>
      </c>
      <c r="K1909" s="49"/>
      <c r="L1909" s="43">
        <f t="shared" si="235"/>
        <v>14.671808886742719</v>
      </c>
      <c r="M1909" s="44">
        <f t="shared" si="237"/>
        <v>4.4088185185840907E-6</v>
      </c>
      <c r="N1909" s="53">
        <f t="shared" si="236"/>
        <v>1.9241989088669698E-4</v>
      </c>
      <c r="O1909" s="54">
        <f t="shared" si="238"/>
        <v>1054</v>
      </c>
      <c r="P1909" s="63" t="str">
        <f t="shared" si="239"/>
        <v/>
      </c>
      <c r="Q1909" s="65" t="str">
        <f t="shared" si="240"/>
        <v/>
      </c>
      <c r="R1909" s="66" t="str">
        <f t="shared" si="241"/>
        <v/>
      </c>
      <c r="S1909" s="65" t="str">
        <f t="shared" si="242"/>
        <v/>
      </c>
    </row>
    <row r="1910" spans="10:19" x14ac:dyDescent="0.2">
      <c r="J1910" s="47">
        <v>1901</v>
      </c>
      <c r="K1910" s="49"/>
      <c r="L1910" s="43">
        <f t="shared" si="235"/>
        <v>14.671813283311987</v>
      </c>
      <c r="M1910" s="44">
        <f t="shared" si="237"/>
        <v>4.3843427293596841E-6</v>
      </c>
      <c r="N1910" s="53">
        <f t="shared" si="236"/>
        <v>1.9135165510952845E-4</v>
      </c>
      <c r="O1910" s="54">
        <f t="shared" si="238"/>
        <v>1055</v>
      </c>
      <c r="P1910" s="63" t="str">
        <f t="shared" si="239"/>
        <v/>
      </c>
      <c r="Q1910" s="65" t="str">
        <f t="shared" si="240"/>
        <v/>
      </c>
      <c r="R1910" s="66" t="str">
        <f t="shared" si="241"/>
        <v/>
      </c>
      <c r="S1910" s="65" t="str">
        <f t="shared" si="242"/>
        <v/>
      </c>
    </row>
    <row r="1911" spans="10:19" x14ac:dyDescent="0.2">
      <c r="J1911" s="47">
        <v>1902</v>
      </c>
      <c r="K1911" s="49"/>
      <c r="L1911" s="43">
        <f t="shared" si="235"/>
        <v>14.671817655473465</v>
      </c>
      <c r="M1911" s="44">
        <f t="shared" si="237"/>
        <v>4.3600028119275967E-6</v>
      </c>
      <c r="N1911" s="53">
        <f t="shared" si="236"/>
        <v>1.902893494758473E-4</v>
      </c>
      <c r="O1911" s="54">
        <f t="shared" si="238"/>
        <v>1056</v>
      </c>
      <c r="P1911" s="63" t="str">
        <f t="shared" si="239"/>
        <v/>
      </c>
      <c r="Q1911" s="65" t="str">
        <f t="shared" si="240"/>
        <v/>
      </c>
      <c r="R1911" s="66" t="str">
        <f t="shared" si="241"/>
        <v/>
      </c>
      <c r="S1911" s="65" t="str">
        <f t="shared" si="242"/>
        <v/>
      </c>
    </row>
    <row r="1912" spans="10:19" x14ac:dyDescent="0.2">
      <c r="J1912" s="47">
        <v>1903</v>
      </c>
      <c r="K1912" s="49"/>
      <c r="L1912" s="43">
        <f t="shared" si="235"/>
        <v>14.671822003362649</v>
      </c>
      <c r="M1912" s="44">
        <f t="shared" si="237"/>
        <v>4.3357980121022013E-6</v>
      </c>
      <c r="N1912" s="53">
        <f t="shared" si="236"/>
        <v>1.8923294106265587E-4</v>
      </c>
      <c r="O1912" s="54">
        <f t="shared" si="238"/>
        <v>1057</v>
      </c>
      <c r="P1912" s="63" t="str">
        <f t="shared" si="239"/>
        <v/>
      </c>
      <c r="Q1912" s="65" t="str">
        <f t="shared" si="240"/>
        <v/>
      </c>
      <c r="R1912" s="66" t="str">
        <f t="shared" si="241"/>
        <v/>
      </c>
      <c r="S1912" s="65" t="str">
        <f t="shared" si="242"/>
        <v/>
      </c>
    </row>
    <row r="1913" spans="10:19" x14ac:dyDescent="0.2">
      <c r="J1913" s="47">
        <v>1904</v>
      </c>
      <c r="K1913" s="49"/>
      <c r="L1913" s="43">
        <f t="shared" si="235"/>
        <v>14.671826327114278</v>
      </c>
      <c r="M1913" s="44">
        <f t="shared" si="237"/>
        <v>4.3117275798832918E-6</v>
      </c>
      <c r="N1913" s="53">
        <f t="shared" si="236"/>
        <v>1.8818239713880303E-4</v>
      </c>
      <c r="O1913" s="54">
        <f t="shared" si="238"/>
        <v>1058</v>
      </c>
      <c r="P1913" s="63" t="str">
        <f t="shared" si="239"/>
        <v/>
      </c>
      <c r="Q1913" s="65" t="str">
        <f t="shared" si="240"/>
        <v/>
      </c>
      <c r="R1913" s="66" t="str">
        <f t="shared" si="241"/>
        <v/>
      </c>
      <c r="S1913" s="65" t="str">
        <f t="shared" si="242"/>
        <v/>
      </c>
    </row>
    <row r="1914" spans="10:19" x14ac:dyDescent="0.2">
      <c r="J1914" s="47">
        <v>1905</v>
      </c>
      <c r="K1914" s="49"/>
      <c r="L1914" s="43">
        <f t="shared" si="235"/>
        <v>14.671830626862349</v>
      </c>
      <c r="M1914" s="44">
        <f t="shared" si="237"/>
        <v>4.2877907694328878E-6</v>
      </c>
      <c r="N1914" s="53">
        <f t="shared" si="236"/>
        <v>1.8713768515254969E-4</v>
      </c>
      <c r="O1914" s="54">
        <f t="shared" si="238"/>
        <v>1059</v>
      </c>
      <c r="P1914" s="63" t="str">
        <f t="shared" si="239"/>
        <v/>
      </c>
      <c r="Q1914" s="65" t="str">
        <f t="shared" si="240"/>
        <v/>
      </c>
      <c r="R1914" s="66" t="str">
        <f t="shared" si="241"/>
        <v/>
      </c>
      <c r="S1914" s="65" t="str">
        <f t="shared" si="242"/>
        <v/>
      </c>
    </row>
    <row r="1915" spans="10:19" x14ac:dyDescent="0.2">
      <c r="J1915" s="47">
        <v>1906</v>
      </c>
      <c r="K1915" s="49"/>
      <c r="L1915" s="43">
        <f t="shared" si="235"/>
        <v>14.671834902740111</v>
      </c>
      <c r="M1915" s="44">
        <f t="shared" si="237"/>
        <v>4.2639868390521149E-6</v>
      </c>
      <c r="N1915" s="53">
        <f t="shared" si="236"/>
        <v>1.8609877273156883E-4</v>
      </c>
      <c r="O1915" s="54">
        <f t="shared" si="238"/>
        <v>1060</v>
      </c>
      <c r="P1915" s="63" t="str">
        <f t="shared" si="239"/>
        <v/>
      </c>
      <c r="Q1915" s="65" t="str">
        <f t="shared" si="240"/>
        <v/>
      </c>
      <c r="R1915" s="66" t="str">
        <f t="shared" si="241"/>
        <v/>
      </c>
      <c r="S1915" s="65" t="str">
        <f t="shared" si="242"/>
        <v/>
      </c>
    </row>
    <row r="1916" spans="10:19" x14ac:dyDescent="0.2">
      <c r="J1916" s="47">
        <v>1907</v>
      </c>
      <c r="K1916" s="49"/>
      <c r="L1916" s="43">
        <f t="shared" si="235"/>
        <v>14.671839154880077</v>
      </c>
      <c r="M1916" s="44">
        <f t="shared" si="237"/>
        <v>4.2403150511582752E-6</v>
      </c>
      <c r="N1916" s="53">
        <f t="shared" si="236"/>
        <v>1.8506562767584001E-4</v>
      </c>
      <c r="O1916" s="54">
        <f t="shared" si="238"/>
        <v>1061</v>
      </c>
      <c r="P1916" s="63" t="str">
        <f t="shared" si="239"/>
        <v/>
      </c>
      <c r="Q1916" s="65" t="str">
        <f t="shared" si="240"/>
        <v/>
      </c>
      <c r="R1916" s="66" t="str">
        <f t="shared" si="241"/>
        <v/>
      </c>
      <c r="S1916" s="65" t="str">
        <f t="shared" si="242"/>
        <v/>
      </c>
    </row>
    <row r="1917" spans="10:19" x14ac:dyDescent="0.2">
      <c r="J1917" s="47">
        <v>1908</v>
      </c>
      <c r="K1917" s="49"/>
      <c r="L1917" s="43">
        <f t="shared" si="235"/>
        <v>14.671843383414018</v>
      </c>
      <c r="M1917" s="44">
        <f t="shared" si="237"/>
        <v>4.2167746722619928E-6</v>
      </c>
      <c r="N1917" s="53">
        <f t="shared" si="236"/>
        <v>1.8403821798607112E-4</v>
      </c>
      <c r="O1917" s="54">
        <f t="shared" si="238"/>
        <v>1062</v>
      </c>
      <c r="P1917" s="63" t="str">
        <f t="shared" si="239"/>
        <v/>
      </c>
      <c r="Q1917" s="65" t="str">
        <f t="shared" si="240"/>
        <v/>
      </c>
      <c r="R1917" s="66" t="str">
        <f t="shared" si="241"/>
        <v/>
      </c>
      <c r="S1917" s="65" t="str">
        <f t="shared" si="242"/>
        <v/>
      </c>
    </row>
    <row r="1918" spans="10:19" x14ac:dyDescent="0.2">
      <c r="J1918" s="47">
        <v>1909</v>
      </c>
      <c r="K1918" s="49"/>
      <c r="L1918" s="43">
        <f t="shared" si="235"/>
        <v>14.671847588472977</v>
      </c>
      <c r="M1918" s="44">
        <f t="shared" si="237"/>
        <v>4.1933649729445077E-6</v>
      </c>
      <c r="N1918" s="53">
        <f t="shared" si="236"/>
        <v>1.8301651181751311E-4</v>
      </c>
      <c r="O1918" s="54">
        <f t="shared" si="238"/>
        <v>1063</v>
      </c>
      <c r="P1918" s="63" t="str">
        <f t="shared" si="239"/>
        <v/>
      </c>
      <c r="Q1918" s="65" t="str">
        <f t="shared" si="240"/>
        <v/>
      </c>
      <c r="R1918" s="66" t="str">
        <f t="shared" si="241"/>
        <v/>
      </c>
      <c r="S1918" s="65" t="str">
        <f t="shared" si="242"/>
        <v/>
      </c>
    </row>
    <row r="1919" spans="10:19" x14ac:dyDescent="0.2">
      <c r="J1919" s="47">
        <v>1910</v>
      </c>
      <c r="K1919" s="49"/>
      <c r="L1919" s="43">
        <f t="shared" si="235"/>
        <v>14.671851770187278</v>
      </c>
      <c r="M1919" s="44">
        <f t="shared" si="237"/>
        <v>4.1700852278350982E-6</v>
      </c>
      <c r="N1919" s="53">
        <f t="shared" si="236"/>
        <v>1.8200047750838166E-4</v>
      </c>
      <c r="O1919" s="54">
        <f t="shared" si="238"/>
        <v>1064</v>
      </c>
      <c r="P1919" s="63" t="str">
        <f t="shared" si="239"/>
        <v/>
      </c>
      <c r="Q1919" s="65" t="str">
        <f t="shared" si="240"/>
        <v/>
      </c>
      <c r="R1919" s="66" t="str">
        <f t="shared" si="241"/>
        <v/>
      </c>
      <c r="S1919" s="65" t="str">
        <f t="shared" si="242"/>
        <v/>
      </c>
    </row>
    <row r="1920" spans="10:19" x14ac:dyDescent="0.2">
      <c r="J1920" s="47">
        <v>1911</v>
      </c>
      <c r="K1920" s="49"/>
      <c r="L1920" s="43">
        <f t="shared" si="235"/>
        <v>14.671855928686512</v>
      </c>
      <c r="M1920" s="44">
        <f t="shared" si="237"/>
        <v>4.1469347155886141E-6</v>
      </c>
      <c r="N1920" s="53">
        <f t="shared" si="236"/>
        <v>1.8099008357097546E-4</v>
      </c>
      <c r="O1920" s="54">
        <f t="shared" si="238"/>
        <v>1065</v>
      </c>
      <c r="P1920" s="63" t="str">
        <f t="shared" si="239"/>
        <v/>
      </c>
      <c r="Q1920" s="65" t="str">
        <f t="shared" si="240"/>
        <v/>
      </c>
      <c r="R1920" s="66" t="str">
        <f t="shared" si="241"/>
        <v/>
      </c>
      <c r="S1920" s="65" t="str">
        <f t="shared" si="242"/>
        <v/>
      </c>
    </row>
    <row r="1921" spans="10:19" x14ac:dyDescent="0.2">
      <c r="J1921" s="47">
        <v>1912</v>
      </c>
      <c r="K1921" s="49"/>
      <c r="L1921" s="43">
        <f t="shared" si="235"/>
        <v>14.671860064099551</v>
      </c>
      <c r="M1921" s="44">
        <f t="shared" si="237"/>
        <v>4.1239127188631818E-6</v>
      </c>
      <c r="N1921" s="53">
        <f t="shared" si="236"/>
        <v>1.7998529870588698E-4</v>
      </c>
      <c r="O1921" s="54">
        <f t="shared" si="238"/>
        <v>1066</v>
      </c>
      <c r="P1921" s="63" t="str">
        <f t="shared" si="239"/>
        <v/>
      </c>
      <c r="Q1921" s="65" t="str">
        <f t="shared" si="240"/>
        <v/>
      </c>
      <c r="R1921" s="66" t="str">
        <f t="shared" si="241"/>
        <v/>
      </c>
      <c r="S1921" s="65" t="str">
        <f t="shared" si="242"/>
        <v/>
      </c>
    </row>
    <row r="1922" spans="10:19" x14ac:dyDescent="0.2">
      <c r="J1922" s="47">
        <v>1913</v>
      </c>
      <c r="K1922" s="49"/>
      <c r="L1922" s="43">
        <f t="shared" si="235"/>
        <v>14.67186417655455</v>
      </c>
      <c r="M1922" s="44">
        <f t="shared" si="237"/>
        <v>4.1010185242979346E-6</v>
      </c>
      <c r="N1922" s="53">
        <f t="shared" si="236"/>
        <v>1.7898609177713354E-4</v>
      </c>
      <c r="O1922" s="54">
        <f t="shared" si="238"/>
        <v>1067</v>
      </c>
      <c r="P1922" s="63" t="str">
        <f t="shared" si="239"/>
        <v/>
      </c>
      <c r="Q1922" s="65" t="str">
        <f t="shared" si="240"/>
        <v/>
      </c>
      <c r="R1922" s="66" t="str">
        <f t="shared" si="241"/>
        <v/>
      </c>
      <c r="S1922" s="65" t="str">
        <f t="shared" si="242"/>
        <v/>
      </c>
    </row>
    <row r="1923" spans="10:19" x14ac:dyDescent="0.2">
      <c r="J1923" s="47">
        <v>1914</v>
      </c>
      <c r="K1923" s="49"/>
      <c r="L1923" s="43">
        <f t="shared" si="235"/>
        <v>14.671868266178961</v>
      </c>
      <c r="M1923" s="44">
        <f t="shared" si="237"/>
        <v>4.0782514224909909E-6</v>
      </c>
      <c r="N1923" s="53">
        <f t="shared" si="236"/>
        <v>1.7799243181748636E-4</v>
      </c>
      <c r="O1923" s="54">
        <f t="shared" si="238"/>
        <v>1068</v>
      </c>
      <c r="P1923" s="63" t="str">
        <f t="shared" si="239"/>
        <v/>
      </c>
      <c r="Q1923" s="65" t="str">
        <f t="shared" si="240"/>
        <v/>
      </c>
      <c r="R1923" s="66" t="str">
        <f t="shared" si="241"/>
        <v/>
      </c>
      <c r="S1923" s="65" t="str">
        <f t="shared" si="242"/>
        <v/>
      </c>
    </row>
    <row r="1924" spans="10:19" x14ac:dyDescent="0.2">
      <c r="J1924" s="47">
        <v>1915</v>
      </c>
      <c r="K1924" s="49"/>
      <c r="L1924" s="43">
        <f t="shared" si="235"/>
        <v>14.671872333099525</v>
      </c>
      <c r="M1924" s="44">
        <f t="shared" si="237"/>
        <v>4.0556107079774343E-6</v>
      </c>
      <c r="N1924" s="53">
        <f t="shared" si="236"/>
        <v>1.7700428803379964E-4</v>
      </c>
      <c r="O1924" s="54">
        <f t="shared" si="238"/>
        <v>1069</v>
      </c>
      <c r="P1924" s="63" t="str">
        <f t="shared" si="239"/>
        <v/>
      </c>
      <c r="Q1924" s="65" t="str">
        <f t="shared" si="240"/>
        <v/>
      </c>
      <c r="R1924" s="66" t="str">
        <f t="shared" si="241"/>
        <v/>
      </c>
      <c r="S1924" s="65" t="str">
        <f t="shared" si="242"/>
        <v/>
      </c>
    </row>
    <row r="1925" spans="10:19" x14ac:dyDescent="0.2">
      <c r="J1925" s="47">
        <v>1916</v>
      </c>
      <c r="K1925" s="49"/>
      <c r="L1925" s="43">
        <f t="shared" si="235"/>
        <v>14.671876377442276</v>
      </c>
      <c r="M1925" s="44">
        <f t="shared" si="237"/>
        <v>4.033095679207521E-6</v>
      </c>
      <c r="N1925" s="53">
        <f t="shared" si="236"/>
        <v>1.760216298123396E-4</v>
      </c>
      <c r="O1925" s="54">
        <f t="shared" si="238"/>
        <v>1070</v>
      </c>
      <c r="P1925" s="63" t="str">
        <f t="shared" si="239"/>
        <v/>
      </c>
      <c r="Q1925" s="65" t="str">
        <f t="shared" si="240"/>
        <v/>
      </c>
      <c r="R1925" s="66" t="str">
        <f t="shared" si="241"/>
        <v/>
      </c>
      <c r="S1925" s="65" t="str">
        <f t="shared" si="242"/>
        <v/>
      </c>
    </row>
    <row r="1926" spans="10:19" x14ac:dyDescent="0.2">
      <c r="J1926" s="47">
        <v>1917</v>
      </c>
      <c r="K1926" s="49"/>
      <c r="L1926" s="43">
        <f t="shared" si="235"/>
        <v>14.671880399332544</v>
      </c>
      <c r="M1926" s="44">
        <f t="shared" si="237"/>
        <v>4.0107056385249409E-6</v>
      </c>
      <c r="N1926" s="53">
        <f t="shared" si="236"/>
        <v>1.7504442670457365E-4</v>
      </c>
      <c r="O1926" s="54">
        <f t="shared" si="238"/>
        <v>1071</v>
      </c>
      <c r="P1926" s="63" t="str">
        <f t="shared" si="239"/>
        <v/>
      </c>
      <c r="Q1926" s="65" t="str">
        <f t="shared" si="240"/>
        <v/>
      </c>
      <c r="R1926" s="66" t="str">
        <f t="shared" si="241"/>
        <v/>
      </c>
      <c r="S1926" s="65" t="str">
        <f t="shared" si="242"/>
        <v/>
      </c>
    </row>
    <row r="1927" spans="10:19" x14ac:dyDescent="0.2">
      <c r="J1927" s="47">
        <v>1918</v>
      </c>
      <c r="K1927" s="49"/>
      <c r="L1927" s="43">
        <f t="shared" si="235"/>
        <v>14.671884398894981</v>
      </c>
      <c r="M1927" s="44">
        <f t="shared" si="237"/>
        <v>3.9884398921451815E-6</v>
      </c>
      <c r="N1927" s="53">
        <f t="shared" si="236"/>
        <v>1.7407264842361769E-4</v>
      </c>
      <c r="O1927" s="54">
        <f t="shared" si="238"/>
        <v>1072</v>
      </c>
      <c r="P1927" s="63" t="str">
        <f t="shared" si="239"/>
        <v/>
      </c>
      <c r="Q1927" s="65" t="str">
        <f t="shared" si="240"/>
        <v/>
      </c>
      <c r="R1927" s="66" t="str">
        <f t="shared" si="241"/>
        <v/>
      </c>
      <c r="S1927" s="65" t="str">
        <f t="shared" si="242"/>
        <v/>
      </c>
    </row>
    <row r="1928" spans="10:19" x14ac:dyDescent="0.2">
      <c r="J1928" s="47">
        <v>1919</v>
      </c>
      <c r="K1928" s="49"/>
      <c r="L1928" s="43">
        <f t="shared" si="235"/>
        <v>14.671888376253532</v>
      </c>
      <c r="M1928" s="44">
        <f t="shared" si="237"/>
        <v>3.9662977501341278E-6</v>
      </c>
      <c r="N1928" s="53">
        <f t="shared" si="236"/>
        <v>1.7310626485667058E-4</v>
      </c>
      <c r="O1928" s="54">
        <f t="shared" si="238"/>
        <v>1073</v>
      </c>
      <c r="P1928" s="63" t="str">
        <f t="shared" si="239"/>
        <v/>
      </c>
      <c r="Q1928" s="65" t="str">
        <f t="shared" si="240"/>
        <v/>
      </c>
      <c r="R1928" s="66" t="str">
        <f t="shared" si="241"/>
        <v/>
      </c>
      <c r="S1928" s="65" t="str">
        <f t="shared" si="242"/>
        <v/>
      </c>
    </row>
    <row r="1929" spans="10:19" x14ac:dyDescent="0.2">
      <c r="J1929" s="47">
        <v>1920</v>
      </c>
      <c r="K1929" s="49"/>
      <c r="L1929" s="43">
        <f t="shared" ref="L1929:L1992" si="243">$F$39*TANH($F$40*J1929/$F$39)-$F$41</f>
        <v>14.671892331531458</v>
      </c>
      <c r="M1929" s="44">
        <f t="shared" si="237"/>
        <v>3.9442785263866188E-6</v>
      </c>
      <c r="N1929" s="53">
        <f t="shared" ref="N1929:N1958" si="244">(L1979-L1929)</f>
        <v>1.7214524605968506E-4</v>
      </c>
      <c r="O1929" s="54">
        <f t="shared" si="238"/>
        <v>1074</v>
      </c>
      <c r="P1929" s="63" t="str">
        <f t="shared" si="239"/>
        <v/>
      </c>
      <c r="Q1929" s="65" t="str">
        <f t="shared" si="240"/>
        <v/>
      </c>
      <c r="R1929" s="66" t="str">
        <f t="shared" si="241"/>
        <v/>
      </c>
      <c r="S1929" s="65" t="str">
        <f t="shared" si="242"/>
        <v/>
      </c>
    </row>
    <row r="1930" spans="10:19" x14ac:dyDescent="0.2">
      <c r="J1930" s="47">
        <v>1921</v>
      </c>
      <c r="K1930" s="49"/>
      <c r="L1930" s="43">
        <f t="shared" si="243"/>
        <v>14.671896264851329</v>
      </c>
      <c r="M1930" s="44">
        <f t="shared" ref="M1930:M1993" si="245">$F$40*(1/COSH($F$40*J1930/$F$39))^2</f>
        <v>3.9223815386052725E-6</v>
      </c>
      <c r="N1930" s="53">
        <f t="shared" si="244"/>
        <v>1.7118956225736781E-4</v>
      </c>
      <c r="O1930" s="54">
        <f t="shared" ref="O1930:O1958" si="246">IF(N1930&lt;=$B$48,1+O1929,0)</f>
        <v>1075</v>
      </c>
      <c r="P1930" s="63" t="str">
        <f t="shared" ref="P1930:P1959" si="247">IF(J1930&lt;=$F$43,J1930,"")</f>
        <v/>
      </c>
      <c r="Q1930" s="65" t="str">
        <f t="shared" ref="Q1930:Q1959" si="248">IF(J1930&lt;=$F$43,L1930,"")</f>
        <v/>
      </c>
      <c r="R1930" s="66" t="str">
        <f t="shared" ref="R1930:R1959" si="249">IF(AND(J1930&gt;=$F$43,J1930&lt;=200),J1930,"")</f>
        <v/>
      </c>
      <c r="S1930" s="65" t="str">
        <f t="shared" ref="S1930:S1959" si="250">IF(AND(J1930&gt;=$F$43,J1930&lt;=200),L1930,"")</f>
        <v/>
      </c>
    </row>
    <row r="1931" spans="10:19" x14ac:dyDescent="0.2">
      <c r="J1931" s="47">
        <v>1922</v>
      </c>
      <c r="K1931" s="49"/>
      <c r="L1931" s="43">
        <f t="shared" si="243"/>
        <v>14.671900176335052</v>
      </c>
      <c r="M1931" s="44">
        <f t="shared" si="245"/>
        <v>3.9006061082793067E-6</v>
      </c>
      <c r="N1931" s="53">
        <f t="shared" si="244"/>
        <v>1.7023918382719216E-4</v>
      </c>
      <c r="O1931" s="54">
        <f t="shared" si="246"/>
        <v>1076</v>
      </c>
      <c r="P1931" s="63" t="str">
        <f t="shared" si="247"/>
        <v/>
      </c>
      <c r="Q1931" s="65" t="str">
        <f t="shared" si="248"/>
        <v/>
      </c>
      <c r="R1931" s="66" t="str">
        <f t="shared" si="249"/>
        <v/>
      </c>
      <c r="S1931" s="65" t="str">
        <f t="shared" si="250"/>
        <v/>
      </c>
    </row>
    <row r="1932" spans="10:19" x14ac:dyDescent="0.2">
      <c r="J1932" s="47">
        <v>1923</v>
      </c>
      <c r="K1932" s="49"/>
      <c r="L1932" s="43">
        <f t="shared" si="243"/>
        <v>14.671904066103844</v>
      </c>
      <c r="M1932" s="44">
        <f t="shared" si="245"/>
        <v>3.8789515606635708E-6</v>
      </c>
      <c r="N1932" s="53">
        <f t="shared" si="244"/>
        <v>1.6929408132781987E-4</v>
      </c>
      <c r="O1932" s="54">
        <f t="shared" si="246"/>
        <v>1077</v>
      </c>
      <c r="P1932" s="63" t="str">
        <f t="shared" si="247"/>
        <v/>
      </c>
      <c r="Q1932" s="65" t="str">
        <f t="shared" si="248"/>
        <v/>
      </c>
      <c r="R1932" s="66" t="str">
        <f t="shared" si="249"/>
        <v/>
      </c>
      <c r="S1932" s="65" t="str">
        <f t="shared" si="250"/>
        <v/>
      </c>
    </row>
    <row r="1933" spans="10:19" x14ac:dyDescent="0.2">
      <c r="J1933" s="47">
        <v>1924</v>
      </c>
      <c r="K1933" s="49"/>
      <c r="L1933" s="43">
        <f t="shared" si="243"/>
        <v>14.671907934278245</v>
      </c>
      <c r="M1933" s="44">
        <f t="shared" si="245"/>
        <v>3.8574172247576501E-6</v>
      </c>
      <c r="N1933" s="53">
        <f t="shared" si="244"/>
        <v>1.6835422546712664E-4</v>
      </c>
      <c r="O1933" s="54">
        <f t="shared" si="246"/>
        <v>1078</v>
      </c>
      <c r="P1933" s="63" t="str">
        <f t="shared" si="247"/>
        <v/>
      </c>
      <c r="Q1933" s="65" t="str">
        <f t="shared" si="248"/>
        <v/>
      </c>
      <c r="R1933" s="66" t="str">
        <f t="shared" si="249"/>
        <v/>
      </c>
      <c r="S1933" s="65" t="str">
        <f t="shared" si="250"/>
        <v/>
      </c>
    </row>
    <row r="1934" spans="10:19" x14ac:dyDescent="0.2">
      <c r="J1934" s="47">
        <v>1925</v>
      </c>
      <c r="K1934" s="49"/>
      <c r="L1934" s="43">
        <f t="shared" si="243"/>
        <v>14.671911780978139</v>
      </c>
      <c r="M1934" s="44">
        <f t="shared" si="245"/>
        <v>3.8360024332850385E-6</v>
      </c>
      <c r="N1934" s="53">
        <f t="shared" si="244"/>
        <v>1.6741958712529481E-4</v>
      </c>
      <c r="O1934" s="54">
        <f t="shared" si="246"/>
        <v>1079</v>
      </c>
      <c r="P1934" s="63" t="str">
        <f t="shared" si="247"/>
        <v/>
      </c>
      <c r="Q1934" s="65" t="str">
        <f t="shared" si="248"/>
        <v/>
      </c>
      <c r="R1934" s="66" t="str">
        <f t="shared" si="249"/>
        <v/>
      </c>
      <c r="S1934" s="65" t="str">
        <f t="shared" si="250"/>
        <v/>
      </c>
    </row>
    <row r="1935" spans="10:19" x14ac:dyDescent="0.2">
      <c r="J1935" s="47">
        <v>1926</v>
      </c>
      <c r="K1935" s="49"/>
      <c r="L1935" s="43">
        <f t="shared" si="243"/>
        <v>14.671915606322736</v>
      </c>
      <c r="M1935" s="44">
        <f t="shared" si="245"/>
        <v>3.8147065226725702E-6</v>
      </c>
      <c r="N1935" s="53">
        <f t="shared" si="244"/>
        <v>1.6649013733704976E-4</v>
      </c>
      <c r="O1935" s="54">
        <f t="shared" si="246"/>
        <v>1080</v>
      </c>
      <c r="P1935" s="63" t="str">
        <f t="shared" si="247"/>
        <v/>
      </c>
      <c r="Q1935" s="65" t="str">
        <f t="shared" si="248"/>
        <v/>
      </c>
      <c r="R1935" s="66" t="str">
        <f t="shared" si="249"/>
        <v/>
      </c>
      <c r="S1935" s="65" t="str">
        <f t="shared" si="250"/>
        <v/>
      </c>
    </row>
    <row r="1936" spans="10:19" x14ac:dyDescent="0.2">
      <c r="J1936" s="47">
        <v>1927</v>
      </c>
      <c r="K1936" s="49"/>
      <c r="L1936" s="43">
        <f t="shared" si="243"/>
        <v>14.67191941043059</v>
      </c>
      <c r="M1936" s="44">
        <f t="shared" si="245"/>
        <v>3.7935288330297923E-6</v>
      </c>
      <c r="N1936" s="53">
        <f t="shared" si="244"/>
        <v>1.6556584729876533E-4</v>
      </c>
      <c r="O1936" s="54">
        <f t="shared" si="246"/>
        <v>1081</v>
      </c>
      <c r="P1936" s="63" t="str">
        <f t="shared" si="247"/>
        <v/>
      </c>
      <c r="Q1936" s="65" t="str">
        <f t="shared" si="248"/>
        <v/>
      </c>
      <c r="R1936" s="66" t="str">
        <f t="shared" si="249"/>
        <v/>
      </c>
      <c r="S1936" s="65" t="str">
        <f t="shared" si="250"/>
        <v/>
      </c>
    </row>
    <row r="1937" spans="10:19" x14ac:dyDescent="0.2">
      <c r="J1937" s="47">
        <v>1928</v>
      </c>
      <c r="K1937" s="49"/>
      <c r="L1937" s="43">
        <f t="shared" si="243"/>
        <v>14.671923193419593</v>
      </c>
      <c r="M1937" s="44">
        <f t="shared" si="245"/>
        <v>3.7724687081285888E-6</v>
      </c>
      <c r="N1937" s="53">
        <f t="shared" si="244"/>
        <v>1.6464668836846386E-4</v>
      </c>
      <c r="O1937" s="54">
        <f t="shared" si="246"/>
        <v>1082</v>
      </c>
      <c r="P1937" s="63" t="str">
        <f t="shared" si="247"/>
        <v/>
      </c>
      <c r="Q1937" s="65" t="str">
        <f t="shared" si="248"/>
        <v/>
      </c>
      <c r="R1937" s="66" t="str">
        <f t="shared" si="249"/>
        <v/>
      </c>
      <c r="S1937" s="65" t="str">
        <f t="shared" si="250"/>
        <v/>
      </c>
    </row>
    <row r="1938" spans="10:19" x14ac:dyDescent="0.2">
      <c r="J1938" s="47">
        <v>1929</v>
      </c>
      <c r="K1938" s="49"/>
      <c r="L1938" s="43">
        <f t="shared" si="243"/>
        <v>14.671926955406979</v>
      </c>
      <c r="M1938" s="44">
        <f t="shared" si="245"/>
        <v>3.7515254953828121E-6</v>
      </c>
      <c r="N1938" s="53">
        <f t="shared" si="244"/>
        <v>1.6373263207292155E-4</v>
      </c>
      <c r="O1938" s="54">
        <f t="shared" si="246"/>
        <v>1083</v>
      </c>
      <c r="P1938" s="63" t="str">
        <f t="shared" si="247"/>
        <v/>
      </c>
      <c r="Q1938" s="65" t="str">
        <f t="shared" si="248"/>
        <v/>
      </c>
      <c r="R1938" s="66" t="str">
        <f t="shared" si="249"/>
        <v/>
      </c>
      <c r="S1938" s="65" t="str">
        <f t="shared" si="250"/>
        <v/>
      </c>
    </row>
    <row r="1939" spans="10:19" x14ac:dyDescent="0.2">
      <c r="J1939" s="47">
        <v>1930</v>
      </c>
      <c r="K1939" s="49"/>
      <c r="L1939" s="43">
        <f t="shared" si="243"/>
        <v>14.671930696509339</v>
      </c>
      <c r="M1939" s="44">
        <f t="shared" si="245"/>
        <v>3.7306985458281274E-6</v>
      </c>
      <c r="N1939" s="53">
        <f t="shared" si="244"/>
        <v>1.628236500756941E-4</v>
      </c>
      <c r="O1939" s="54">
        <f t="shared" si="246"/>
        <v>1084</v>
      </c>
      <c r="P1939" s="63" t="str">
        <f t="shared" si="247"/>
        <v/>
      </c>
      <c r="Q1939" s="65" t="str">
        <f t="shared" si="248"/>
        <v/>
      </c>
      <c r="R1939" s="66" t="str">
        <f t="shared" si="249"/>
        <v/>
      </c>
      <c r="S1939" s="65" t="str">
        <f t="shared" si="250"/>
        <v/>
      </c>
    </row>
    <row r="1940" spans="10:19" x14ac:dyDescent="0.2">
      <c r="J1940" s="47">
        <v>1931</v>
      </c>
      <c r="K1940" s="49"/>
      <c r="L1940" s="43">
        <f t="shared" si="243"/>
        <v>14.67193441684261</v>
      </c>
      <c r="M1940" s="44">
        <f t="shared" si="245"/>
        <v>3.7099872141019036E-6</v>
      </c>
      <c r="N1940" s="53">
        <f t="shared" si="244"/>
        <v>1.619197142144202E-4</v>
      </c>
      <c r="O1940" s="54">
        <f t="shared" si="246"/>
        <v>1085</v>
      </c>
      <c r="P1940" s="63" t="str">
        <f t="shared" si="247"/>
        <v/>
      </c>
      <c r="Q1940" s="65" t="str">
        <f t="shared" si="248"/>
        <v/>
      </c>
      <c r="R1940" s="66" t="str">
        <f t="shared" si="249"/>
        <v/>
      </c>
      <c r="S1940" s="65" t="str">
        <f t="shared" si="250"/>
        <v/>
      </c>
    </row>
    <row r="1941" spans="10:19" x14ac:dyDescent="0.2">
      <c r="J1941" s="47">
        <v>1932</v>
      </c>
      <c r="K1941" s="49"/>
      <c r="L1941" s="43">
        <f t="shared" si="243"/>
        <v>14.671938116522092</v>
      </c>
      <c r="M1941" s="44">
        <f t="shared" si="245"/>
        <v>3.6893908584231763E-6</v>
      </c>
      <c r="N1941" s="53">
        <f t="shared" si="244"/>
        <v>1.6102079648305789E-4</v>
      </c>
      <c r="O1941" s="54">
        <f t="shared" si="246"/>
        <v>1086</v>
      </c>
      <c r="P1941" s="63" t="str">
        <f t="shared" si="247"/>
        <v/>
      </c>
      <c r="Q1941" s="65" t="str">
        <f t="shared" si="248"/>
        <v/>
      </c>
      <c r="R1941" s="66" t="str">
        <f t="shared" si="249"/>
        <v/>
      </c>
      <c r="S1941" s="65" t="str">
        <f t="shared" si="250"/>
        <v/>
      </c>
    </row>
    <row r="1942" spans="10:19" x14ac:dyDescent="0.2">
      <c r="J1942" s="47">
        <v>1933</v>
      </c>
      <c r="K1942" s="49"/>
      <c r="L1942" s="43">
        <f t="shared" si="243"/>
        <v>14.671941795662439</v>
      </c>
      <c r="M1942" s="44">
        <f t="shared" si="245"/>
        <v>3.6689088405728802E-6</v>
      </c>
      <c r="N1942" s="53">
        <f t="shared" si="244"/>
        <v>1.6012686901767381E-4</v>
      </c>
      <c r="O1942" s="54">
        <f t="shared" si="246"/>
        <v>1087</v>
      </c>
      <c r="P1942" s="63" t="str">
        <f t="shared" si="247"/>
        <v/>
      </c>
      <c r="Q1942" s="65" t="str">
        <f t="shared" si="248"/>
        <v/>
      </c>
      <c r="R1942" s="66" t="str">
        <f t="shared" si="249"/>
        <v/>
      </c>
      <c r="S1942" s="65" t="str">
        <f t="shared" si="250"/>
        <v/>
      </c>
    </row>
    <row r="1943" spans="10:19" x14ac:dyDescent="0.2">
      <c r="J1943" s="47">
        <v>1934</v>
      </c>
      <c r="K1943" s="49"/>
      <c r="L1943" s="43">
        <f t="shared" si="243"/>
        <v>14.671945454377672</v>
      </c>
      <c r="M1943" s="44">
        <f t="shared" si="245"/>
        <v>3.6485405258739913E-6</v>
      </c>
      <c r="N1943" s="53">
        <f t="shared" si="244"/>
        <v>1.5923790412486483E-4</v>
      </c>
      <c r="O1943" s="54">
        <f t="shared" si="246"/>
        <v>1088</v>
      </c>
      <c r="P1943" s="63" t="str">
        <f t="shared" si="247"/>
        <v/>
      </c>
      <c r="Q1943" s="65" t="str">
        <f t="shared" si="248"/>
        <v/>
      </c>
      <c r="R1943" s="66" t="str">
        <f t="shared" si="249"/>
        <v/>
      </c>
      <c r="S1943" s="65" t="str">
        <f t="shared" si="250"/>
        <v/>
      </c>
    </row>
    <row r="1944" spans="10:19" x14ac:dyDescent="0.2">
      <c r="J1944" s="47">
        <v>1935</v>
      </c>
      <c r="K1944" s="49"/>
      <c r="L1944" s="43">
        <f t="shared" si="243"/>
        <v>14.671949092781182</v>
      </c>
      <c r="M1944" s="44">
        <f t="shared" si="245"/>
        <v>3.628285283171944E-6</v>
      </c>
      <c r="N1944" s="53">
        <f t="shared" si="244"/>
        <v>1.5835387424800729E-4</v>
      </c>
      <c r="O1944" s="54">
        <f t="shared" si="246"/>
        <v>1089</v>
      </c>
      <c r="P1944" s="63" t="str">
        <f t="shared" si="247"/>
        <v/>
      </c>
      <c r="Q1944" s="65" t="str">
        <f t="shared" si="248"/>
        <v/>
      </c>
      <c r="R1944" s="66" t="str">
        <f t="shared" si="249"/>
        <v/>
      </c>
      <c r="S1944" s="65" t="str">
        <f t="shared" si="250"/>
        <v/>
      </c>
    </row>
    <row r="1945" spans="10:19" x14ac:dyDescent="0.2">
      <c r="J1945" s="47">
        <v>1936</v>
      </c>
      <c r="K1945" s="49"/>
      <c r="L1945" s="43">
        <f t="shared" si="243"/>
        <v>14.671952710985721</v>
      </c>
      <c r="M1945" s="44">
        <f t="shared" si="245"/>
        <v>3.6081424848150331E-6</v>
      </c>
      <c r="N1945" s="53">
        <f t="shared" si="244"/>
        <v>1.5747475199923144E-4</v>
      </c>
      <c r="O1945" s="54">
        <f t="shared" si="246"/>
        <v>1090</v>
      </c>
      <c r="P1945" s="63" t="str">
        <f t="shared" si="247"/>
        <v/>
      </c>
      <c r="Q1945" s="65" t="str">
        <f t="shared" si="248"/>
        <v/>
      </c>
      <c r="R1945" s="66" t="str">
        <f t="shared" si="249"/>
        <v/>
      </c>
      <c r="S1945" s="65" t="str">
        <f t="shared" si="250"/>
        <v/>
      </c>
    </row>
    <row r="1946" spans="10:19" x14ac:dyDescent="0.2">
      <c r="J1946" s="47">
        <v>1937</v>
      </c>
      <c r="K1946" s="49"/>
      <c r="L1946" s="43">
        <f t="shared" si="243"/>
        <v>14.671956309103422</v>
      </c>
      <c r="M1946" s="44">
        <f t="shared" si="245"/>
        <v>3.5881115066350312E-6</v>
      </c>
      <c r="N1946" s="53">
        <f t="shared" si="244"/>
        <v>1.5660051013988152E-4</v>
      </c>
      <c r="O1946" s="54">
        <f t="shared" si="246"/>
        <v>1091</v>
      </c>
      <c r="P1946" s="63" t="str">
        <f t="shared" si="247"/>
        <v/>
      </c>
      <c r="Q1946" s="65" t="str">
        <f t="shared" si="248"/>
        <v/>
      </c>
      <c r="R1946" s="66" t="str">
        <f t="shared" si="249"/>
        <v/>
      </c>
      <c r="S1946" s="65" t="str">
        <f t="shared" si="250"/>
        <v/>
      </c>
    </row>
    <row r="1947" spans="10:19" x14ac:dyDescent="0.2">
      <c r="J1947" s="47">
        <v>1938</v>
      </c>
      <c r="K1947" s="49"/>
      <c r="L1947" s="43">
        <f t="shared" si="243"/>
        <v>14.6719598872458</v>
      </c>
      <c r="M1947" s="44">
        <f t="shared" si="245"/>
        <v>3.5681917279278087E-6</v>
      </c>
      <c r="N1947" s="53">
        <f t="shared" si="244"/>
        <v>1.5573112156452851E-4</v>
      </c>
      <c r="O1947" s="54">
        <f t="shared" si="246"/>
        <v>1092</v>
      </c>
      <c r="P1947" s="63" t="str">
        <f t="shared" si="247"/>
        <v/>
      </c>
      <c r="Q1947" s="65" t="str">
        <f t="shared" si="248"/>
        <v/>
      </c>
      <c r="R1947" s="66" t="str">
        <f t="shared" si="249"/>
        <v/>
      </c>
      <c r="S1947" s="65" t="str">
        <f t="shared" si="250"/>
        <v/>
      </c>
    </row>
    <row r="1948" spans="10:19" x14ac:dyDescent="0.2">
      <c r="J1948" s="47">
        <v>1939</v>
      </c>
      <c r="K1948" s="49"/>
      <c r="L1948" s="43">
        <f t="shared" si="243"/>
        <v>14.67196344552374</v>
      </c>
      <c r="M1948" s="44">
        <f t="shared" si="245"/>
        <v>3.5483825314341747E-6</v>
      </c>
      <c r="N1948" s="53">
        <f t="shared" si="244"/>
        <v>1.5486655934715543E-4</v>
      </c>
      <c r="O1948" s="54">
        <f t="shared" si="246"/>
        <v>1093</v>
      </c>
      <c r="P1948" s="63" t="str">
        <f t="shared" si="247"/>
        <v/>
      </c>
      <c r="Q1948" s="65" t="str">
        <f t="shared" si="248"/>
        <v/>
      </c>
      <c r="R1948" s="66" t="str">
        <f t="shared" si="249"/>
        <v/>
      </c>
      <c r="S1948" s="65" t="str">
        <f t="shared" si="250"/>
        <v/>
      </c>
    </row>
    <row r="1949" spans="10:19" x14ac:dyDescent="0.2">
      <c r="J1949" s="47">
        <v>1940</v>
      </c>
      <c r="K1949" s="49"/>
      <c r="L1949" s="43">
        <f t="shared" si="243"/>
        <v>14.67196698404752</v>
      </c>
      <c r="M1949" s="44">
        <f t="shared" si="245"/>
        <v>3.5286833033207069E-6</v>
      </c>
      <c r="N1949" s="53">
        <f t="shared" si="244"/>
        <v>1.5400679668964301E-4</v>
      </c>
      <c r="O1949" s="54">
        <f t="shared" si="246"/>
        <v>1094</v>
      </c>
      <c r="P1949" s="63" t="str">
        <f t="shared" si="247"/>
        <v/>
      </c>
      <c r="Q1949" s="65" t="str">
        <f t="shared" si="248"/>
        <v/>
      </c>
      <c r="R1949" s="66" t="str">
        <f t="shared" si="249"/>
        <v/>
      </c>
      <c r="S1949" s="65" t="str">
        <f t="shared" si="250"/>
        <v/>
      </c>
    </row>
    <row r="1950" spans="10:19" x14ac:dyDescent="0.2">
      <c r="J1950" s="47">
        <v>1941</v>
      </c>
      <c r="K1950" s="49"/>
      <c r="L1950" s="43">
        <f t="shared" si="243"/>
        <v>14.671970502926799</v>
      </c>
      <c r="M1950" s="44">
        <f t="shared" si="245"/>
        <v>3.5090934331607683E-6</v>
      </c>
      <c r="N1950" s="53">
        <f t="shared" si="244"/>
        <v>1.5315180695374409E-4</v>
      </c>
      <c r="O1950" s="54">
        <f t="shared" si="246"/>
        <v>1095</v>
      </c>
      <c r="P1950" s="63" t="str">
        <f t="shared" si="247"/>
        <v/>
      </c>
      <c r="Q1950" s="65" t="str">
        <f t="shared" si="248"/>
        <v/>
      </c>
      <c r="R1950" s="66" t="str">
        <f t="shared" si="249"/>
        <v/>
      </c>
      <c r="S1950" s="65" t="str">
        <f t="shared" si="250"/>
        <v/>
      </c>
    </row>
    <row r="1951" spans="10:19" x14ac:dyDescent="0.2">
      <c r="J1951" s="47">
        <v>1942</v>
      </c>
      <c r="K1951" s="49"/>
      <c r="L1951" s="43">
        <f t="shared" si="243"/>
        <v>14.671974002270636</v>
      </c>
      <c r="M1951" s="44">
        <f t="shared" si="245"/>
        <v>3.4896123139156304E-6</v>
      </c>
      <c r="N1951" s="53">
        <f t="shared" si="244"/>
        <v>1.5230156363976732E-4</v>
      </c>
      <c r="O1951" s="54">
        <f t="shared" si="246"/>
        <v>1096</v>
      </c>
      <c r="P1951" s="63" t="str">
        <f t="shared" si="247"/>
        <v/>
      </c>
      <c r="Q1951" s="65" t="str">
        <f t="shared" si="248"/>
        <v/>
      </c>
      <c r="R1951" s="66" t="str">
        <f t="shared" si="249"/>
        <v/>
      </c>
      <c r="S1951" s="65" t="str">
        <f t="shared" si="250"/>
        <v/>
      </c>
    </row>
    <row r="1952" spans="10:19" x14ac:dyDescent="0.2">
      <c r="J1952" s="47">
        <v>1943</v>
      </c>
      <c r="K1952" s="49"/>
      <c r="L1952" s="43">
        <f t="shared" si="243"/>
        <v>14.671977482187478</v>
      </c>
      <c r="M1952" s="44">
        <f t="shared" si="245"/>
        <v>3.470239341915625E-6</v>
      </c>
      <c r="N1952" s="53">
        <f t="shared" si="244"/>
        <v>1.5145604039723537E-4</v>
      </c>
      <c r="O1952" s="54">
        <f t="shared" si="246"/>
        <v>1097</v>
      </c>
      <c r="P1952" s="63" t="str">
        <f t="shared" si="247"/>
        <v/>
      </c>
      <c r="Q1952" s="65" t="str">
        <f t="shared" si="248"/>
        <v/>
      </c>
      <c r="R1952" s="66" t="str">
        <f t="shared" si="249"/>
        <v/>
      </c>
      <c r="S1952" s="65" t="str">
        <f t="shared" si="250"/>
        <v/>
      </c>
    </row>
    <row r="1953" spans="10:19" x14ac:dyDescent="0.2">
      <c r="J1953" s="47">
        <v>1944</v>
      </c>
      <c r="K1953" s="49"/>
      <c r="L1953" s="43">
        <f t="shared" si="243"/>
        <v>14.671980942785165</v>
      </c>
      <c r="M1953" s="44">
        <f t="shared" si="245"/>
        <v>3.4509739168415034E-6</v>
      </c>
      <c r="N1953" s="53">
        <f t="shared" si="244"/>
        <v>1.5061521104620113E-4</v>
      </c>
      <c r="O1953" s="54">
        <f t="shared" si="246"/>
        <v>1098</v>
      </c>
      <c r="P1953" s="63" t="str">
        <f t="shared" si="247"/>
        <v/>
      </c>
      <c r="Q1953" s="65" t="str">
        <f t="shared" si="248"/>
        <v/>
      </c>
      <c r="R1953" s="66" t="str">
        <f t="shared" si="249"/>
        <v/>
      </c>
      <c r="S1953" s="65" t="str">
        <f t="shared" si="250"/>
        <v/>
      </c>
    </row>
    <row r="1954" spans="10:19" x14ac:dyDescent="0.2">
      <c r="J1954" s="47">
        <v>1945</v>
      </c>
      <c r="K1954" s="49"/>
      <c r="L1954" s="43">
        <f t="shared" si="243"/>
        <v>14.67198438417096</v>
      </c>
      <c r="M1954" s="44">
        <f t="shared" si="245"/>
        <v>3.4318154417058028E-6</v>
      </c>
      <c r="N1954" s="53">
        <f t="shared" si="244"/>
        <v>1.4977904949553533E-4</v>
      </c>
      <c r="O1954" s="54">
        <f t="shared" si="246"/>
        <v>1099</v>
      </c>
      <c r="P1954" s="63" t="str">
        <f t="shared" si="247"/>
        <v/>
      </c>
      <c r="Q1954" s="65" t="str">
        <f t="shared" si="248"/>
        <v/>
      </c>
      <c r="R1954" s="66" t="str">
        <f t="shared" si="249"/>
        <v/>
      </c>
      <c r="S1954" s="65" t="str">
        <f t="shared" si="250"/>
        <v/>
      </c>
    </row>
    <row r="1955" spans="10:19" x14ac:dyDescent="0.2">
      <c r="J1955" s="47">
        <v>1946</v>
      </c>
      <c r="K1955" s="49"/>
      <c r="L1955" s="43">
        <f t="shared" si="243"/>
        <v>14.671987806451503</v>
      </c>
      <c r="M1955" s="44">
        <f t="shared" si="245"/>
        <v>3.4127633228344002E-6</v>
      </c>
      <c r="N1955" s="53">
        <f t="shared" si="244"/>
        <v>1.4894752985661341E-4</v>
      </c>
      <c r="O1955" s="54">
        <f t="shared" si="246"/>
        <v>1100</v>
      </c>
      <c r="P1955" s="63" t="str">
        <f t="shared" si="247"/>
        <v/>
      </c>
      <c r="Q1955" s="65" t="str">
        <f t="shared" si="248"/>
        <v/>
      </c>
      <c r="R1955" s="66" t="str">
        <f t="shared" si="249"/>
        <v/>
      </c>
      <c r="S1955" s="65" t="str">
        <f t="shared" si="250"/>
        <v/>
      </c>
    </row>
    <row r="1956" spans="10:19" x14ac:dyDescent="0.2">
      <c r="J1956" s="47">
        <v>1947</v>
      </c>
      <c r="K1956" s="49"/>
      <c r="L1956" s="43">
        <f t="shared" si="243"/>
        <v>14.671991209732861</v>
      </c>
      <c r="M1956" s="44">
        <f t="shared" si="245"/>
        <v>3.393816969848096E-6</v>
      </c>
      <c r="N1956" s="53">
        <f t="shared" si="244"/>
        <v>1.4812062636160306E-4</v>
      </c>
      <c r="O1956" s="54">
        <f t="shared" si="246"/>
        <v>1101</v>
      </c>
      <c r="P1956" s="63" t="str">
        <f t="shared" si="247"/>
        <v/>
      </c>
      <c r="Q1956" s="65" t="str">
        <f t="shared" si="248"/>
        <v/>
      </c>
      <c r="R1956" s="66" t="str">
        <f t="shared" si="249"/>
        <v/>
      </c>
      <c r="S1956" s="65" t="str">
        <f t="shared" si="250"/>
        <v/>
      </c>
    </row>
    <row r="1957" spans="10:19" x14ac:dyDescent="0.2">
      <c r="J1957" s="47">
        <v>1948</v>
      </c>
      <c r="K1957" s="49"/>
      <c r="L1957" s="43">
        <f t="shared" si="243"/>
        <v>14.6719945941205</v>
      </c>
      <c r="M1957" s="44">
        <f t="shared" si="245"/>
        <v>3.374975795644345E-6</v>
      </c>
      <c r="N1957" s="53">
        <f t="shared" si="244"/>
        <v>1.4729831338833321E-4</v>
      </c>
      <c r="O1957" s="54">
        <f t="shared" si="246"/>
        <v>1102</v>
      </c>
      <c r="P1957" s="63" t="str">
        <f t="shared" si="247"/>
        <v/>
      </c>
      <c r="Q1957" s="65" t="str">
        <f t="shared" si="248"/>
        <v/>
      </c>
      <c r="R1957" s="66" t="str">
        <f t="shared" si="249"/>
        <v/>
      </c>
      <c r="S1957" s="65" t="str">
        <f t="shared" si="250"/>
        <v/>
      </c>
    </row>
    <row r="1958" spans="10:19" x14ac:dyDescent="0.2">
      <c r="J1958" s="47">
        <v>1949</v>
      </c>
      <c r="K1958" s="49"/>
      <c r="L1958" s="43">
        <f t="shared" si="243"/>
        <v>14.671997959719315</v>
      </c>
      <c r="M1958" s="44">
        <f t="shared" si="245"/>
        <v>3.3562392163790961E-6</v>
      </c>
      <c r="N1958" s="53">
        <f t="shared" si="244"/>
        <v>1.4648056543364874E-4</v>
      </c>
      <c r="O1958" s="54">
        <f t="shared" si="246"/>
        <v>1103</v>
      </c>
      <c r="P1958" s="63" t="str">
        <f t="shared" si="247"/>
        <v/>
      </c>
      <c r="Q1958" s="65" t="str">
        <f t="shared" si="248"/>
        <v/>
      </c>
      <c r="R1958" s="66" t="str">
        <f t="shared" si="249"/>
        <v/>
      </c>
      <c r="S1958" s="65" t="str">
        <f t="shared" si="250"/>
        <v/>
      </c>
    </row>
    <row r="1959" spans="10:19" x14ac:dyDescent="0.2">
      <c r="J1959" s="47">
        <v>1950</v>
      </c>
      <c r="K1959" s="49"/>
      <c r="L1959" s="43">
        <f t="shared" si="243"/>
        <v>14.672001306633605</v>
      </c>
      <c r="M1959" s="44">
        <f t="shared" si="245"/>
        <v>3.3376066514486709E-6</v>
      </c>
      <c r="N1959" s="53">
        <f>(L2009-L1959)</f>
        <v>1.4566735717913559E-4</v>
      </c>
      <c r="O1959" s="54">
        <f>IF(N1959&lt;=$B$48,1+O1958,0)</f>
        <v>1104</v>
      </c>
      <c r="P1959" s="63" t="str">
        <f t="shared" si="247"/>
        <v/>
      </c>
      <c r="Q1959" s="65" t="str">
        <f t="shared" si="248"/>
        <v/>
      </c>
      <c r="R1959" s="66" t="str">
        <f t="shared" si="249"/>
        <v/>
      </c>
      <c r="S1959" s="65" t="str">
        <f t="shared" si="250"/>
        <v/>
      </c>
    </row>
    <row r="1960" spans="10:19" x14ac:dyDescent="0.2">
      <c r="J1960" s="47">
        <v>1951</v>
      </c>
      <c r="K1960" s="49"/>
      <c r="L1960" s="43">
        <f t="shared" si="243"/>
        <v>14.672004634967097</v>
      </c>
      <c r="M1960" s="44">
        <f t="shared" si="245"/>
        <v>3.3190775234718342E-6</v>
      </c>
      <c r="N1960" s="53"/>
      <c r="O1960" s="54"/>
      <c r="P1960" s="62"/>
      <c r="Q1960" s="62"/>
      <c r="R1960" s="62"/>
      <c r="S1960" s="62"/>
    </row>
    <row r="1961" spans="10:19" x14ac:dyDescent="0.2">
      <c r="J1961" s="47">
        <v>1952</v>
      </c>
      <c r="K1961" s="49"/>
      <c r="L1961" s="43">
        <f t="shared" si="243"/>
        <v>14.672007944822941</v>
      </c>
      <c r="M1961" s="44">
        <f t="shared" si="245"/>
        <v>3.3006512582718637E-6</v>
      </c>
      <c r="N1961" s="53"/>
      <c r="O1961" s="54"/>
      <c r="P1961" s="62"/>
      <c r="Q1961" s="62"/>
      <c r="R1961" s="62"/>
      <c r="S1961" s="62"/>
    </row>
    <row r="1962" spans="10:19" x14ac:dyDescent="0.2">
      <c r="J1962" s="47">
        <v>1953</v>
      </c>
      <c r="K1962" s="49"/>
      <c r="L1962" s="43">
        <f t="shared" si="243"/>
        <v>14.672011236303712</v>
      </c>
      <c r="M1962" s="44">
        <f t="shared" si="245"/>
        <v>3.2823272848588243E-6</v>
      </c>
      <c r="N1962" s="53"/>
      <c r="O1962" s="54"/>
      <c r="P1962" s="62"/>
      <c r="Q1962" s="62"/>
      <c r="R1962" s="62"/>
      <c r="S1962" s="62"/>
    </row>
    <row r="1963" spans="10:19" x14ac:dyDescent="0.2">
      <c r="J1963" s="47">
        <v>1954</v>
      </c>
      <c r="K1963" s="49"/>
      <c r="L1963" s="43">
        <f t="shared" si="243"/>
        <v>14.672014509511417</v>
      </c>
      <c r="M1963" s="44">
        <f t="shared" si="245"/>
        <v>3.2641050354118185E-6</v>
      </c>
      <c r="N1963" s="53"/>
      <c r="O1963" s="54"/>
      <c r="P1963" s="62"/>
      <c r="Q1963" s="62"/>
      <c r="R1963" s="62"/>
      <c r="S1963" s="62"/>
    </row>
    <row r="1964" spans="10:19" x14ac:dyDescent="0.2">
      <c r="J1964" s="47">
        <v>1955</v>
      </c>
      <c r="K1964" s="49"/>
      <c r="L1964" s="43">
        <f t="shared" si="243"/>
        <v>14.672017764547501</v>
      </c>
      <c r="M1964" s="44">
        <f t="shared" si="245"/>
        <v>3.2459839452614795E-6</v>
      </c>
      <c r="N1964" s="53"/>
      <c r="O1964" s="54"/>
      <c r="P1964" s="62"/>
      <c r="Q1964" s="62"/>
      <c r="R1964" s="62"/>
      <c r="S1964" s="62"/>
    </row>
    <row r="1965" spans="10:19" x14ac:dyDescent="0.2">
      <c r="J1965" s="47">
        <v>1956</v>
      </c>
      <c r="K1965" s="49"/>
      <c r="L1965" s="43">
        <f t="shared" si="243"/>
        <v>14.672021001512842</v>
      </c>
      <c r="M1965" s="44">
        <f t="shared" si="245"/>
        <v>3.227963452872437E-6</v>
      </c>
      <c r="N1965" s="53"/>
      <c r="O1965" s="54"/>
      <c r="P1965" s="62"/>
      <c r="Q1965" s="62"/>
      <c r="R1965" s="62"/>
      <c r="S1965" s="62"/>
    </row>
    <row r="1966" spans="10:19" x14ac:dyDescent="0.2">
      <c r="J1966" s="47">
        <v>1957</v>
      </c>
      <c r="K1966" s="49"/>
      <c r="L1966" s="43">
        <f t="shared" si="243"/>
        <v>14.672024220507753</v>
      </c>
      <c r="M1966" s="44">
        <f t="shared" si="245"/>
        <v>3.2100429998259223E-6</v>
      </c>
      <c r="N1966" s="53"/>
      <c r="O1966" s="54"/>
      <c r="P1966" s="62"/>
      <c r="Q1966" s="62"/>
      <c r="R1966" s="62"/>
      <c r="S1966" s="62"/>
    </row>
    <row r="1967" spans="10:19" x14ac:dyDescent="0.2">
      <c r="J1967" s="47">
        <v>1958</v>
      </c>
      <c r="K1967" s="49"/>
      <c r="L1967" s="43">
        <f t="shared" si="243"/>
        <v>14.672027421632004</v>
      </c>
      <c r="M1967" s="44">
        <f t="shared" si="245"/>
        <v>3.1922220308025199E-6</v>
      </c>
      <c r="N1967" s="53"/>
      <c r="O1967" s="54"/>
      <c r="P1967" s="62"/>
      <c r="Q1967" s="62"/>
      <c r="R1967" s="62"/>
      <c r="S1967" s="62"/>
    </row>
    <row r="1968" spans="10:19" x14ac:dyDescent="0.2">
      <c r="J1968" s="47">
        <v>1959</v>
      </c>
      <c r="K1968" s="49"/>
      <c r="L1968" s="43">
        <f t="shared" si="243"/>
        <v>14.672030604984794</v>
      </c>
      <c r="M1968" s="44">
        <f t="shared" si="245"/>
        <v>3.1744999935649152E-6</v>
      </c>
      <c r="N1968" s="53"/>
      <c r="O1968" s="54"/>
      <c r="P1968" s="62"/>
      <c r="Q1968" s="62"/>
      <c r="R1968" s="62"/>
      <c r="S1968" s="62"/>
    </row>
    <row r="1969" spans="10:19" x14ac:dyDescent="0.2">
      <c r="J1969" s="47">
        <v>1960</v>
      </c>
      <c r="K1969" s="49"/>
      <c r="L1969" s="43">
        <f t="shared" si="243"/>
        <v>14.672033770664786</v>
      </c>
      <c r="M1969" s="44">
        <f t="shared" si="245"/>
        <v>3.1568763389408488E-6</v>
      </c>
      <c r="N1969" s="53"/>
      <c r="O1969" s="54"/>
      <c r="P1969" s="62"/>
      <c r="Q1969" s="62"/>
      <c r="R1969" s="62"/>
      <c r="S1969" s="62"/>
    </row>
    <row r="1970" spans="10:19" x14ac:dyDescent="0.2">
      <c r="J1970" s="47">
        <v>1961</v>
      </c>
      <c r="K1970" s="49"/>
      <c r="L1970" s="43">
        <f t="shared" si="243"/>
        <v>14.672036918770083</v>
      </c>
      <c r="M1970" s="44">
        <f t="shared" si="245"/>
        <v>3.1393505208060573E-6</v>
      </c>
      <c r="N1970" s="53"/>
      <c r="O1970" s="54"/>
      <c r="P1970" s="62"/>
      <c r="Q1970" s="62"/>
      <c r="R1970" s="62"/>
      <c r="S1970" s="62"/>
    </row>
    <row r="1971" spans="10:19" x14ac:dyDescent="0.2">
      <c r="J1971" s="47">
        <v>1962</v>
      </c>
      <c r="K1971" s="49"/>
      <c r="L1971" s="43">
        <f t="shared" si="243"/>
        <v>14.672040049398257</v>
      </c>
      <c r="M1971" s="44">
        <f t="shared" si="245"/>
        <v>3.1219219960673966E-6</v>
      </c>
      <c r="N1971" s="53"/>
      <c r="O1971" s="54"/>
      <c r="P1971" s="62"/>
      <c r="Q1971" s="62"/>
      <c r="R1971" s="62"/>
      <c r="S1971" s="62"/>
    </row>
    <row r="1972" spans="10:19" x14ac:dyDescent="0.2">
      <c r="J1972" s="47">
        <v>1963</v>
      </c>
      <c r="K1972" s="49"/>
      <c r="L1972" s="43">
        <f t="shared" si="243"/>
        <v>14.672043162646327</v>
      </c>
      <c r="M1972" s="44">
        <f t="shared" si="245"/>
        <v>3.1045902246460223E-6</v>
      </c>
      <c r="N1972" s="53"/>
      <c r="O1972" s="54"/>
      <c r="P1972" s="62"/>
      <c r="Q1972" s="62"/>
      <c r="R1972" s="62"/>
      <c r="S1972" s="62"/>
    </row>
    <row r="1973" spans="10:19" x14ac:dyDescent="0.2">
      <c r="J1973" s="47">
        <v>1964</v>
      </c>
      <c r="K1973" s="49"/>
      <c r="L1973" s="43">
        <f t="shared" si="243"/>
        <v>14.672046258610779</v>
      </c>
      <c r="M1973" s="44">
        <f t="shared" si="245"/>
        <v>3.0873546694606348E-6</v>
      </c>
      <c r="N1973" s="53"/>
      <c r="O1973" s="54"/>
      <c r="P1973" s="62"/>
      <c r="Q1973" s="62"/>
      <c r="R1973" s="62"/>
      <c r="S1973" s="62"/>
    </row>
    <row r="1974" spans="10:19" x14ac:dyDescent="0.2">
      <c r="J1974" s="47">
        <v>1965</v>
      </c>
      <c r="K1974" s="49"/>
      <c r="L1974" s="43">
        <f t="shared" si="243"/>
        <v>14.672049337387559</v>
      </c>
      <c r="M1974" s="44">
        <f t="shared" si="245"/>
        <v>3.0702147964108903E-6</v>
      </c>
      <c r="N1974" s="53"/>
      <c r="O1974" s="54"/>
      <c r="P1974" s="62"/>
      <c r="Q1974" s="62"/>
      <c r="R1974" s="62"/>
      <c r="S1974" s="62"/>
    </row>
    <row r="1975" spans="10:19" x14ac:dyDescent="0.2">
      <c r="J1975" s="47">
        <v>1966</v>
      </c>
      <c r="K1975" s="49"/>
      <c r="L1975" s="43">
        <f t="shared" si="243"/>
        <v>14.672052399072088</v>
      </c>
      <c r="M1975" s="44">
        <f t="shared" si="245"/>
        <v>3.0531700743608169E-6</v>
      </c>
      <c r="N1975" s="53"/>
      <c r="O1975" s="54"/>
      <c r="P1975" s="62"/>
      <c r="Q1975" s="62"/>
      <c r="R1975" s="62"/>
      <c r="S1975" s="62"/>
    </row>
    <row r="1976" spans="10:19" x14ac:dyDescent="0.2">
      <c r="J1976" s="47">
        <v>1967</v>
      </c>
      <c r="K1976" s="49"/>
      <c r="L1976" s="43">
        <f t="shared" si="243"/>
        <v>14.672055443759248</v>
      </c>
      <c r="M1976" s="44">
        <f t="shared" si="245"/>
        <v>3.036219975122403E-6</v>
      </c>
      <c r="N1976" s="53"/>
      <c r="O1976" s="54"/>
      <c r="P1976" s="62"/>
      <c r="Q1976" s="62"/>
      <c r="R1976" s="62"/>
      <c r="S1976" s="62"/>
    </row>
    <row r="1977" spans="10:19" x14ac:dyDescent="0.2">
      <c r="J1977" s="47">
        <v>1968</v>
      </c>
      <c r="K1977" s="49"/>
      <c r="L1977" s="43">
        <f t="shared" si="243"/>
        <v>14.672058471543405</v>
      </c>
      <c r="M1977" s="44">
        <f t="shared" si="245"/>
        <v>3.0193639734392136E-6</v>
      </c>
      <c r="N1977" s="53"/>
      <c r="O1977" s="54"/>
      <c r="P1977" s="62"/>
      <c r="Q1977" s="62"/>
      <c r="R1977" s="62"/>
      <c r="S1977" s="62"/>
    </row>
    <row r="1978" spans="10:19" x14ac:dyDescent="0.2">
      <c r="J1978" s="47">
        <v>1969</v>
      </c>
      <c r="K1978" s="49"/>
      <c r="L1978" s="43">
        <f t="shared" si="243"/>
        <v>14.672061482518389</v>
      </c>
      <c r="M1978" s="44">
        <f t="shared" si="245"/>
        <v>3.0026015469701371E-6</v>
      </c>
      <c r="N1978" s="53"/>
      <c r="O1978" s="54"/>
      <c r="P1978" s="62"/>
      <c r="Q1978" s="62"/>
      <c r="R1978" s="62"/>
      <c r="S1978" s="62"/>
    </row>
    <row r="1979" spans="10:19" x14ac:dyDescent="0.2">
      <c r="J1979" s="47">
        <v>1970</v>
      </c>
      <c r="K1979" s="49"/>
      <c r="L1979" s="43">
        <f t="shared" si="243"/>
        <v>14.672064476777518</v>
      </c>
      <c r="M1979" s="44">
        <f t="shared" si="245"/>
        <v>2.9859321762731994E-6</v>
      </c>
      <c r="N1979" s="53"/>
      <c r="O1979" s="54"/>
      <c r="P1979" s="62"/>
      <c r="Q1979" s="62"/>
      <c r="R1979" s="62"/>
      <c r="S1979" s="62"/>
    </row>
    <row r="1980" spans="10:19" x14ac:dyDescent="0.2">
      <c r="J1980" s="47">
        <v>1971</v>
      </c>
      <c r="K1980" s="49"/>
      <c r="L1980" s="43">
        <f t="shared" si="243"/>
        <v>14.672067454413586</v>
      </c>
      <c r="M1980" s="44">
        <f t="shared" si="245"/>
        <v>2.9693553447894962E-6</v>
      </c>
      <c r="N1980" s="53"/>
      <c r="O1980" s="54"/>
      <c r="P1980" s="62"/>
      <c r="Q1980" s="62"/>
      <c r="R1980" s="62"/>
      <c r="S1980" s="62"/>
    </row>
    <row r="1981" spans="10:19" x14ac:dyDescent="0.2">
      <c r="J1981" s="47">
        <v>1972</v>
      </c>
      <c r="K1981" s="49"/>
      <c r="L1981" s="43">
        <f t="shared" si="243"/>
        <v>14.672070415518879</v>
      </c>
      <c r="M1981" s="44">
        <f t="shared" si="245"/>
        <v>2.9528705388271817E-6</v>
      </c>
      <c r="N1981" s="53"/>
      <c r="O1981" s="54"/>
      <c r="P1981" s="62"/>
      <c r="Q1981" s="62"/>
      <c r="R1981" s="62"/>
      <c r="S1981" s="62"/>
    </row>
    <row r="1982" spans="10:19" x14ac:dyDescent="0.2">
      <c r="J1982" s="47">
        <v>1973</v>
      </c>
      <c r="K1982" s="49"/>
      <c r="L1982" s="43">
        <f t="shared" si="243"/>
        <v>14.672073360185172</v>
      </c>
      <c r="M1982" s="44">
        <f t="shared" si="245"/>
        <v>2.9364772475455484E-6</v>
      </c>
      <c r="N1982" s="53"/>
      <c r="O1982" s="54"/>
      <c r="P1982" s="62"/>
      <c r="Q1982" s="62"/>
      <c r="R1982" s="62"/>
      <c r="S1982" s="62"/>
    </row>
    <row r="1983" spans="10:19" x14ac:dyDescent="0.2">
      <c r="J1983" s="47">
        <v>1974</v>
      </c>
      <c r="K1983" s="49"/>
      <c r="L1983" s="43">
        <f t="shared" si="243"/>
        <v>14.672076288503712</v>
      </c>
      <c r="M1983" s="44">
        <f t="shared" si="245"/>
        <v>2.9201749629392355E-6</v>
      </c>
      <c r="N1983" s="53"/>
      <c r="O1983" s="54"/>
      <c r="P1983" s="62"/>
      <c r="Q1983" s="62"/>
      <c r="R1983" s="62"/>
      <c r="S1983" s="62"/>
    </row>
    <row r="1984" spans="10:19" x14ac:dyDescent="0.2">
      <c r="J1984" s="47">
        <v>1975</v>
      </c>
      <c r="K1984" s="49"/>
      <c r="L1984" s="43">
        <f t="shared" si="243"/>
        <v>14.672079200565264</v>
      </c>
      <c r="M1984" s="44">
        <f t="shared" si="245"/>
        <v>2.9039631798224635E-6</v>
      </c>
      <c r="N1984" s="53"/>
      <c r="O1984" s="54"/>
      <c r="P1984" s="62"/>
      <c r="Q1984" s="62"/>
      <c r="R1984" s="62"/>
      <c r="S1984" s="62"/>
    </row>
    <row r="1985" spans="10:19" x14ac:dyDescent="0.2">
      <c r="J1985" s="47">
        <v>1976</v>
      </c>
      <c r="K1985" s="49"/>
      <c r="L1985" s="43">
        <f t="shared" si="243"/>
        <v>14.672082096460073</v>
      </c>
      <c r="M1985" s="44">
        <f t="shared" si="245"/>
        <v>2.8878413958134286E-6</v>
      </c>
      <c r="N1985" s="53"/>
      <c r="O1985" s="54"/>
      <c r="P1985" s="62"/>
      <c r="Q1985" s="62"/>
      <c r="R1985" s="62"/>
      <c r="S1985" s="62"/>
    </row>
    <row r="1986" spans="10:19" x14ac:dyDescent="0.2">
      <c r="J1986" s="47">
        <v>1977</v>
      </c>
      <c r="K1986" s="49"/>
      <c r="L1986" s="43">
        <f t="shared" si="243"/>
        <v>14.672084976277889</v>
      </c>
      <c r="M1986" s="44">
        <f t="shared" si="245"/>
        <v>2.8718091113186871E-6</v>
      </c>
      <c r="N1986" s="53"/>
      <c r="O1986" s="54"/>
      <c r="P1986" s="62"/>
      <c r="Q1986" s="62"/>
      <c r="R1986" s="62"/>
      <c r="S1986" s="62"/>
    </row>
    <row r="1987" spans="10:19" x14ac:dyDescent="0.2">
      <c r="J1987" s="47">
        <v>1978</v>
      </c>
      <c r="K1987" s="49"/>
      <c r="L1987" s="43">
        <f t="shared" si="243"/>
        <v>14.672087840107961</v>
      </c>
      <c r="M1987" s="44">
        <f t="shared" si="245"/>
        <v>2.8558658295177456E-6</v>
      </c>
      <c r="N1987" s="53"/>
      <c r="O1987" s="54"/>
      <c r="P1987" s="62"/>
      <c r="Q1987" s="62"/>
      <c r="R1987" s="62"/>
      <c r="S1987" s="62"/>
    </row>
    <row r="1988" spans="10:19" x14ac:dyDescent="0.2">
      <c r="J1988" s="47">
        <v>1979</v>
      </c>
      <c r="K1988" s="49"/>
      <c r="L1988" s="43">
        <f t="shared" si="243"/>
        <v>14.672090688039052</v>
      </c>
      <c r="M1988" s="44">
        <f t="shared" si="245"/>
        <v>2.8400110563476429E-6</v>
      </c>
      <c r="N1988" s="53"/>
      <c r="O1988" s="54"/>
      <c r="P1988" s="62"/>
      <c r="Q1988" s="62"/>
      <c r="R1988" s="62"/>
      <c r="S1988" s="62"/>
    </row>
    <row r="1989" spans="10:19" x14ac:dyDescent="0.2">
      <c r="J1989" s="47">
        <v>1980</v>
      </c>
      <c r="K1989" s="49"/>
      <c r="L1989" s="43">
        <f t="shared" si="243"/>
        <v>14.672093520159414</v>
      </c>
      <c r="M1989" s="44">
        <f t="shared" si="245"/>
        <v>2.8242443004876307E-6</v>
      </c>
      <c r="N1989" s="53"/>
      <c r="O1989" s="54"/>
      <c r="P1989" s="62"/>
      <c r="Q1989" s="62"/>
      <c r="R1989" s="62"/>
      <c r="S1989" s="62"/>
    </row>
    <row r="1990" spans="10:19" x14ac:dyDescent="0.2">
      <c r="J1990" s="47">
        <v>1981</v>
      </c>
      <c r="K1990" s="49"/>
      <c r="L1990" s="43">
        <f t="shared" si="243"/>
        <v>14.672096336556825</v>
      </c>
      <c r="M1990" s="44">
        <f t="shared" si="245"/>
        <v>2.808565073344005E-6</v>
      </c>
      <c r="N1990" s="53"/>
      <c r="O1990" s="54"/>
      <c r="P1990" s="62"/>
      <c r="Q1990" s="62"/>
      <c r="R1990" s="62"/>
      <c r="S1990" s="62"/>
    </row>
    <row r="1991" spans="10:19" x14ac:dyDescent="0.2">
      <c r="J1991" s="47">
        <v>1982</v>
      </c>
      <c r="K1991" s="49"/>
      <c r="L1991" s="43">
        <f t="shared" si="243"/>
        <v>14.672099137318575</v>
      </c>
      <c r="M1991" s="44">
        <f t="shared" si="245"/>
        <v>2.7929728890349223E-6</v>
      </c>
      <c r="N1991" s="53"/>
      <c r="O1991" s="54"/>
      <c r="P1991" s="62"/>
      <c r="Q1991" s="62"/>
      <c r="R1991" s="62"/>
      <c r="S1991" s="62"/>
    </row>
    <row r="1992" spans="10:19" x14ac:dyDescent="0.2">
      <c r="J1992" s="47">
        <v>1983</v>
      </c>
      <c r="K1992" s="49"/>
      <c r="L1992" s="43">
        <f t="shared" si="243"/>
        <v>14.672101922531457</v>
      </c>
      <c r="M1992" s="44">
        <f t="shared" si="245"/>
        <v>2.7774672643753998E-6</v>
      </c>
      <c r="N1992" s="53"/>
      <c r="O1992" s="54"/>
      <c r="P1992" s="62"/>
      <c r="Q1992" s="62"/>
      <c r="R1992" s="62"/>
      <c r="S1992" s="62"/>
    </row>
    <row r="1993" spans="10:19" x14ac:dyDescent="0.2">
      <c r="J1993" s="47">
        <v>1984</v>
      </c>
      <c r="K1993" s="49"/>
      <c r="L1993" s="43">
        <f t="shared" ref="L1993:L2009" si="251">$F$39*TANH($F$40*J1993/$F$39)-$F$41</f>
        <v>14.672104692281797</v>
      </c>
      <c r="M1993" s="44">
        <f t="shared" si="245"/>
        <v>2.7620477188622953E-6</v>
      </c>
      <c r="N1993" s="53"/>
      <c r="O1993" s="54"/>
      <c r="P1993" s="62"/>
      <c r="Q1993" s="62"/>
      <c r="R1993" s="62"/>
      <c r="S1993" s="62"/>
    </row>
    <row r="1994" spans="10:19" x14ac:dyDescent="0.2">
      <c r="J1994" s="47">
        <v>1985</v>
      </c>
      <c r="K1994" s="49"/>
      <c r="L1994" s="43">
        <f t="shared" si="251"/>
        <v>14.67210744665543</v>
      </c>
      <c r="M1994" s="44">
        <f t="shared" ref="M1994:M2009" si="252">$F$40*(1/COSH($F$40*J1994/$F$39))^2</f>
        <v>2.7467137746594855E-6</v>
      </c>
      <c r="N1994" s="53"/>
      <c r="O1994" s="54"/>
      <c r="P1994" s="62"/>
      <c r="Q1994" s="62"/>
      <c r="R1994" s="62"/>
      <c r="S1994" s="62"/>
    </row>
    <row r="1995" spans="10:19" x14ac:dyDescent="0.2">
      <c r="J1995" s="47">
        <v>1986</v>
      </c>
      <c r="K1995" s="49"/>
      <c r="L1995" s="43">
        <f t="shared" si="251"/>
        <v>14.67211018573772</v>
      </c>
      <c r="M1995" s="44">
        <f t="shared" si="252"/>
        <v>2.7314649565830343E-6</v>
      </c>
      <c r="N1995" s="53"/>
      <c r="O1995" s="54"/>
      <c r="P1995" s="62"/>
      <c r="Q1995" s="62"/>
      <c r="R1995" s="62"/>
      <c r="S1995" s="62"/>
    </row>
    <row r="1996" spans="10:19" x14ac:dyDescent="0.2">
      <c r="J1996" s="47">
        <v>1987</v>
      </c>
      <c r="K1996" s="49"/>
      <c r="L1996" s="43">
        <f t="shared" si="251"/>
        <v>14.672112909613562</v>
      </c>
      <c r="M1996" s="44">
        <f t="shared" si="252"/>
        <v>2.7163007920864643E-6</v>
      </c>
      <c r="N1996" s="53"/>
      <c r="O1996" s="54"/>
      <c r="P1996" s="62"/>
      <c r="Q1996" s="62"/>
      <c r="R1996" s="62"/>
      <c r="S1996" s="62"/>
    </row>
    <row r="1997" spans="10:19" x14ac:dyDescent="0.2">
      <c r="J1997" s="47">
        <v>1988</v>
      </c>
      <c r="K1997" s="49"/>
      <c r="L1997" s="43">
        <f t="shared" si="251"/>
        <v>14.672115618367364</v>
      </c>
      <c r="M1997" s="44">
        <f t="shared" si="252"/>
        <v>2.7012208112461553E-6</v>
      </c>
      <c r="N1997" s="53"/>
      <c r="O1997" s="54"/>
      <c r="P1997" s="62"/>
      <c r="Q1997" s="62"/>
      <c r="R1997" s="62"/>
      <c r="S1997" s="62"/>
    </row>
    <row r="1998" spans="10:19" x14ac:dyDescent="0.2">
      <c r="J1998" s="47">
        <v>1989</v>
      </c>
      <c r="K1998" s="49"/>
      <c r="L1998" s="43">
        <f t="shared" si="251"/>
        <v>14.672118312083088</v>
      </c>
      <c r="M1998" s="44">
        <f t="shared" si="252"/>
        <v>2.6862245467467562E-6</v>
      </c>
      <c r="N1998" s="53"/>
      <c r="O1998" s="54"/>
      <c r="P1998" s="62"/>
      <c r="Q1998" s="62"/>
      <c r="R1998" s="62"/>
      <c r="S1998" s="62"/>
    </row>
    <row r="1999" spans="10:19" x14ac:dyDescent="0.2">
      <c r="J1999" s="47">
        <v>1990</v>
      </c>
      <c r="K1999" s="49"/>
      <c r="L1999" s="43">
        <f t="shared" si="251"/>
        <v>14.67212099084421</v>
      </c>
      <c r="M1999" s="44">
        <f t="shared" si="252"/>
        <v>2.6713115338667459E-6</v>
      </c>
      <c r="N1999" s="53"/>
      <c r="O1999" s="54"/>
      <c r="P1999" s="62"/>
      <c r="Q1999" s="62"/>
      <c r="R1999" s="62"/>
      <c r="S1999" s="62"/>
    </row>
    <row r="2000" spans="10:19" x14ac:dyDescent="0.2">
      <c r="J2000" s="47">
        <v>1991</v>
      </c>
      <c r="K2000" s="49"/>
      <c r="L2000" s="43">
        <f t="shared" si="251"/>
        <v>14.672123654733753</v>
      </c>
      <c r="M2000" s="44">
        <f t="shared" si="252"/>
        <v>2.6564813104639941E-6</v>
      </c>
      <c r="N2000" s="53"/>
      <c r="O2000" s="54"/>
      <c r="P2000" s="62"/>
      <c r="Q2000" s="62"/>
      <c r="R2000" s="62"/>
      <c r="S2000" s="62"/>
    </row>
    <row r="2001" spans="10:19" x14ac:dyDescent="0.2">
      <c r="J2001" s="47">
        <v>1992</v>
      </c>
      <c r="K2001" s="49"/>
      <c r="L2001" s="43">
        <f t="shared" si="251"/>
        <v>14.672126303834276</v>
      </c>
      <c r="M2001" s="44">
        <f t="shared" si="252"/>
        <v>2.6417334169615041E-6</v>
      </c>
      <c r="N2001" s="53"/>
      <c r="O2001" s="54"/>
      <c r="P2001" s="62"/>
      <c r="Q2001" s="62"/>
      <c r="R2001" s="62"/>
      <c r="S2001" s="62"/>
    </row>
    <row r="2002" spans="10:19" x14ac:dyDescent="0.2">
      <c r="J2002" s="47">
        <v>1993</v>
      </c>
      <c r="K2002" s="49"/>
      <c r="L2002" s="43">
        <f t="shared" si="251"/>
        <v>14.672128938227875</v>
      </c>
      <c r="M2002" s="44">
        <f t="shared" si="252"/>
        <v>2.6270673963331246E-6</v>
      </c>
      <c r="N2002" s="53"/>
      <c r="O2002" s="54"/>
      <c r="P2002" s="62"/>
      <c r="Q2002" s="62"/>
      <c r="R2002" s="62"/>
      <c r="S2002" s="62"/>
    </row>
    <row r="2003" spans="10:19" x14ac:dyDescent="0.2">
      <c r="J2003" s="47">
        <v>1994</v>
      </c>
      <c r="K2003" s="49"/>
      <c r="L2003" s="43">
        <f t="shared" si="251"/>
        <v>14.672131557996211</v>
      </c>
      <c r="M2003" s="44">
        <f t="shared" si="252"/>
        <v>2.6124827940894391E-6</v>
      </c>
      <c r="N2003" s="53"/>
      <c r="O2003" s="54"/>
      <c r="P2003" s="62"/>
      <c r="Q2003" s="62"/>
      <c r="R2003" s="62"/>
      <c r="S2003" s="62"/>
    </row>
    <row r="2004" spans="10:19" x14ac:dyDescent="0.2">
      <c r="J2004" s="47">
        <v>1995</v>
      </c>
      <c r="K2004" s="49"/>
      <c r="L2004" s="43">
        <f t="shared" si="251"/>
        <v>14.672134163220456</v>
      </c>
      <c r="M2004" s="44">
        <f t="shared" si="252"/>
        <v>2.5979791582636639E-6</v>
      </c>
      <c r="N2004" s="53"/>
      <c r="O2004" s="54"/>
      <c r="P2004" s="62"/>
      <c r="Q2004" s="62"/>
      <c r="R2004" s="62"/>
      <c r="S2004" s="62"/>
    </row>
    <row r="2005" spans="10:19" x14ac:dyDescent="0.2">
      <c r="J2005" s="47">
        <v>1996</v>
      </c>
      <c r="K2005" s="49"/>
      <c r="L2005" s="43">
        <f t="shared" si="251"/>
        <v>14.672136753981359</v>
      </c>
      <c r="M2005" s="44">
        <f t="shared" si="252"/>
        <v>2.5835560393976468E-6</v>
      </c>
      <c r="N2005" s="53"/>
      <c r="O2005" s="54"/>
      <c r="P2005" s="62"/>
      <c r="Q2005" s="62"/>
      <c r="R2005" s="62"/>
      <c r="S2005" s="62"/>
    </row>
    <row r="2006" spans="10:19" x14ac:dyDescent="0.2">
      <c r="J2006" s="47">
        <v>1997</v>
      </c>
      <c r="K2006" s="49"/>
      <c r="L2006" s="43">
        <f t="shared" si="251"/>
        <v>14.672139330359222</v>
      </c>
      <c r="M2006" s="44">
        <f t="shared" si="252"/>
        <v>2.569212990527969E-6</v>
      </c>
      <c r="N2006" s="53"/>
      <c r="O2006" s="54"/>
      <c r="P2006" s="62"/>
      <c r="Q2006" s="62"/>
      <c r="R2006" s="62"/>
      <c r="S2006" s="62"/>
    </row>
    <row r="2007" spans="10:19" x14ac:dyDescent="0.2">
      <c r="J2007" s="47">
        <v>1998</v>
      </c>
      <c r="K2007" s="49"/>
      <c r="L2007" s="43">
        <f t="shared" si="251"/>
        <v>14.672141892433888</v>
      </c>
      <c r="M2007" s="44">
        <f t="shared" si="252"/>
        <v>2.5549495671720784E-6</v>
      </c>
      <c r="N2007" s="53"/>
      <c r="O2007" s="54"/>
      <c r="P2007" s="62"/>
      <c r="Q2007" s="62"/>
      <c r="R2007" s="62"/>
      <c r="S2007" s="62"/>
    </row>
    <row r="2008" spans="10:19" x14ac:dyDescent="0.2">
      <c r="J2008" s="47">
        <v>1999</v>
      </c>
      <c r="K2008" s="49"/>
      <c r="L2008" s="43">
        <f t="shared" si="251"/>
        <v>14.672144440284749</v>
      </c>
      <c r="M2008" s="44">
        <f t="shared" si="252"/>
        <v>2.5407653273145296E-6</v>
      </c>
      <c r="N2008" s="53"/>
      <c r="O2008" s="54"/>
      <c r="P2008" s="62"/>
      <c r="Q2008" s="62"/>
      <c r="R2008" s="62"/>
      <c r="S2008" s="62"/>
    </row>
    <row r="2009" spans="10:19" x14ac:dyDescent="0.2">
      <c r="J2009" s="47">
        <v>2000</v>
      </c>
      <c r="K2009" s="48">
        <f>B30</f>
        <v>15.5</v>
      </c>
      <c r="L2009" s="43">
        <f t="shared" si="251"/>
        <v>14.672146973990785</v>
      </c>
      <c r="M2009" s="44">
        <f t="shared" si="252"/>
        <v>2.5266598313933002E-6</v>
      </c>
      <c r="N2009" s="53"/>
      <c r="O2009" s="54"/>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2:S20"/>
  <sheetViews>
    <sheetView workbookViewId="0">
      <selection activeCell="A22" sqref="A22"/>
    </sheetView>
  </sheetViews>
  <sheetFormatPr defaultColWidth="9.140625" defaultRowHeight="12.75" x14ac:dyDescent="0.2"/>
  <cols>
    <col min="1" max="16384" width="9.140625" style="27"/>
  </cols>
  <sheetData>
    <row r="2" spans="1:19" x14ac:dyDescent="0.2">
      <c r="A2" s="41" t="s">
        <v>11</v>
      </c>
      <c r="B2" s="2"/>
      <c r="C2" s="2"/>
      <c r="D2" s="2"/>
      <c r="E2" s="2"/>
      <c r="F2" s="2"/>
      <c r="G2" s="2"/>
      <c r="H2" s="2"/>
      <c r="I2" s="2"/>
      <c r="J2" s="2"/>
      <c r="K2" s="2"/>
      <c r="L2" s="2"/>
      <c r="M2" s="2"/>
      <c r="N2" s="2"/>
      <c r="O2" s="2"/>
      <c r="P2" s="2"/>
      <c r="Q2" s="2"/>
      <c r="R2" s="2"/>
      <c r="S2" s="3"/>
    </row>
    <row r="3" spans="1:19" x14ac:dyDescent="0.2">
      <c r="A3" s="10"/>
      <c r="B3" s="5"/>
      <c r="C3" s="5"/>
      <c r="D3" s="5"/>
      <c r="E3" s="5"/>
      <c r="F3" s="5"/>
      <c r="G3" s="5"/>
      <c r="H3" s="5"/>
      <c r="I3" s="5"/>
      <c r="J3" s="5"/>
      <c r="K3" s="5"/>
      <c r="L3" s="5"/>
      <c r="M3" s="5"/>
      <c r="N3" s="5"/>
      <c r="O3" s="5"/>
      <c r="P3" s="5"/>
      <c r="Q3" s="5"/>
      <c r="R3" s="5"/>
      <c r="S3" s="6"/>
    </row>
    <row r="4" spans="1:19" ht="15.75" x14ac:dyDescent="0.3">
      <c r="A4" s="56" t="s">
        <v>59</v>
      </c>
      <c r="B4" s="5"/>
      <c r="C4" s="5"/>
      <c r="D4" s="5"/>
      <c r="E4" s="5"/>
      <c r="F4" s="5"/>
      <c r="G4" s="5"/>
      <c r="H4" s="5"/>
      <c r="I4" s="5"/>
      <c r="J4" s="5"/>
      <c r="K4" s="5"/>
      <c r="L4" s="5"/>
      <c r="M4" s="5"/>
      <c r="N4" s="5"/>
      <c r="O4" s="5"/>
      <c r="P4" s="5"/>
      <c r="Q4" s="5"/>
      <c r="R4" s="5"/>
      <c r="S4" s="6"/>
    </row>
    <row r="5" spans="1:19" x14ac:dyDescent="0.2">
      <c r="A5" s="11" t="s">
        <v>9</v>
      </c>
      <c r="B5" s="5"/>
      <c r="C5" s="5"/>
      <c r="D5" s="5"/>
      <c r="E5" s="5"/>
      <c r="F5" s="5"/>
      <c r="G5" s="5"/>
      <c r="H5" s="5"/>
      <c r="I5" s="5"/>
      <c r="J5" s="5"/>
      <c r="K5" s="5"/>
      <c r="L5" s="5"/>
      <c r="M5" s="5"/>
      <c r="N5" s="5"/>
      <c r="O5" s="5"/>
      <c r="P5" s="5"/>
      <c r="Q5" s="5"/>
      <c r="R5" s="5"/>
      <c r="S5" s="6"/>
    </row>
    <row r="6" spans="1:19" x14ac:dyDescent="0.2">
      <c r="A6" s="11" t="s">
        <v>8</v>
      </c>
      <c r="B6" s="5"/>
      <c r="C6" s="5"/>
      <c r="D6" s="5"/>
      <c r="E6" s="5"/>
      <c r="F6" s="5"/>
      <c r="G6" s="5"/>
      <c r="H6" s="5"/>
      <c r="I6" s="5"/>
      <c r="J6" s="5"/>
      <c r="K6" s="5"/>
      <c r="L6" s="5"/>
      <c r="M6" s="5"/>
      <c r="N6" s="5"/>
      <c r="O6" s="5"/>
      <c r="P6" s="5"/>
      <c r="Q6" s="5"/>
      <c r="R6" s="5"/>
      <c r="S6" s="6"/>
    </row>
    <row r="7" spans="1:19" x14ac:dyDescent="0.2">
      <c r="A7" s="56" t="s">
        <v>17</v>
      </c>
      <c r="B7" s="5"/>
      <c r="C7" s="5"/>
      <c r="D7" s="5"/>
      <c r="E7" s="5"/>
      <c r="F7" s="5"/>
      <c r="G7" s="5"/>
      <c r="H7" s="5"/>
      <c r="I7" s="5"/>
      <c r="J7" s="5"/>
      <c r="K7" s="5"/>
      <c r="L7" s="5"/>
      <c r="M7" s="5"/>
      <c r="N7" s="5"/>
      <c r="O7" s="5"/>
      <c r="P7" s="5"/>
      <c r="Q7" s="5"/>
      <c r="R7" s="5"/>
      <c r="S7" s="6"/>
    </row>
    <row r="8" spans="1:19" ht="15.75" x14ac:dyDescent="0.3">
      <c r="A8" s="56" t="s">
        <v>60</v>
      </c>
      <c r="B8" s="5"/>
      <c r="C8" s="5"/>
      <c r="D8" s="5"/>
      <c r="E8" s="5"/>
      <c r="F8" s="5"/>
      <c r="G8" s="5"/>
      <c r="H8" s="5"/>
      <c r="I8" s="5"/>
      <c r="J8" s="5"/>
      <c r="K8" s="5"/>
      <c r="L8" s="5"/>
      <c r="M8" s="5"/>
      <c r="N8" s="5"/>
      <c r="O8" s="5"/>
      <c r="P8" s="5"/>
      <c r="Q8" s="5"/>
      <c r="R8" s="5"/>
      <c r="S8" s="6"/>
    </row>
    <row r="9" spans="1:19" ht="15.75" x14ac:dyDescent="0.3">
      <c r="A9" s="10"/>
      <c r="B9" s="55" t="s">
        <v>61</v>
      </c>
      <c r="C9" s="5"/>
      <c r="D9" s="5"/>
      <c r="E9" s="5"/>
      <c r="F9" s="5"/>
      <c r="G9" s="5"/>
      <c r="H9" s="5"/>
      <c r="I9" s="5"/>
      <c r="J9" s="5"/>
      <c r="K9" s="5"/>
      <c r="L9" s="5"/>
      <c r="M9" s="5"/>
      <c r="N9" s="5"/>
      <c r="O9" s="5"/>
      <c r="P9" s="5"/>
      <c r="Q9" s="5"/>
      <c r="R9" s="5"/>
      <c r="S9" s="6"/>
    </row>
    <row r="10" spans="1:19" x14ac:dyDescent="0.2">
      <c r="A10" s="56" t="s">
        <v>62</v>
      </c>
      <c r="B10" s="5"/>
      <c r="C10" s="5"/>
      <c r="D10" s="5"/>
      <c r="E10" s="5"/>
      <c r="F10" s="5"/>
      <c r="G10" s="5"/>
      <c r="H10" s="5"/>
      <c r="I10" s="5"/>
      <c r="J10" s="5"/>
      <c r="K10" s="5"/>
      <c r="L10" s="5"/>
      <c r="M10" s="5"/>
      <c r="N10" s="5"/>
      <c r="O10" s="5"/>
      <c r="P10" s="5"/>
      <c r="Q10" s="5"/>
      <c r="R10" s="5"/>
      <c r="S10" s="6"/>
    </row>
    <row r="11" spans="1:19" x14ac:dyDescent="0.2">
      <c r="A11" s="56"/>
      <c r="B11" s="55" t="s">
        <v>71</v>
      </c>
      <c r="C11" s="5"/>
      <c r="D11" s="5"/>
      <c r="E11" s="5"/>
      <c r="F11" s="5"/>
      <c r="G11" s="5"/>
      <c r="H11" s="5"/>
      <c r="I11" s="5"/>
      <c r="J11" s="5"/>
      <c r="K11" s="5"/>
      <c r="L11" s="5"/>
      <c r="M11" s="5"/>
      <c r="N11" s="5"/>
      <c r="O11" s="5"/>
      <c r="P11" s="5"/>
      <c r="Q11" s="5"/>
      <c r="R11" s="5"/>
      <c r="S11" s="6"/>
    </row>
    <row r="12" spans="1:19" x14ac:dyDescent="0.2">
      <c r="A12" s="56" t="s">
        <v>63</v>
      </c>
      <c r="B12" s="5"/>
      <c r="C12" s="5"/>
      <c r="D12" s="5"/>
      <c r="E12" s="5"/>
      <c r="F12" s="5"/>
      <c r="G12" s="5"/>
      <c r="H12" s="5"/>
      <c r="I12" s="5"/>
      <c r="J12" s="5"/>
      <c r="K12" s="5"/>
      <c r="L12" s="5"/>
      <c r="M12" s="5"/>
      <c r="N12" s="5"/>
      <c r="O12" s="5"/>
      <c r="P12" s="5"/>
      <c r="Q12" s="5"/>
      <c r="R12" s="5"/>
      <c r="S12" s="6"/>
    </row>
    <row r="13" spans="1:19" ht="15.75" x14ac:dyDescent="0.3">
      <c r="A13" s="56" t="s">
        <v>82</v>
      </c>
      <c r="B13" s="5"/>
      <c r="C13" s="5"/>
      <c r="D13" s="5"/>
      <c r="E13" s="5"/>
      <c r="F13" s="5"/>
      <c r="G13" s="5"/>
      <c r="H13" s="5"/>
      <c r="I13" s="5"/>
      <c r="J13" s="5"/>
      <c r="K13" s="5"/>
      <c r="L13" s="5"/>
      <c r="M13" s="5"/>
      <c r="N13" s="5"/>
      <c r="O13" s="5"/>
      <c r="P13" s="5"/>
      <c r="Q13" s="5"/>
      <c r="R13" s="5"/>
      <c r="S13" s="6"/>
    </row>
    <row r="14" spans="1:19" ht="15.75" x14ac:dyDescent="0.3">
      <c r="A14" s="56" t="s">
        <v>64</v>
      </c>
      <c r="B14" s="5"/>
      <c r="C14" s="5"/>
      <c r="D14" s="5"/>
      <c r="E14" s="5"/>
      <c r="F14" s="5"/>
      <c r="G14" s="5"/>
      <c r="H14" s="5"/>
      <c r="I14" s="5"/>
      <c r="J14" s="5"/>
      <c r="K14" s="5"/>
      <c r="L14" s="5"/>
      <c r="M14" s="5"/>
      <c r="N14" s="5"/>
      <c r="O14" s="5"/>
      <c r="P14" s="5"/>
      <c r="Q14" s="5"/>
      <c r="R14" s="5"/>
      <c r="S14" s="6"/>
    </row>
    <row r="15" spans="1:19" x14ac:dyDescent="0.2">
      <c r="A15" s="10"/>
      <c r="B15" s="5" t="s">
        <v>12</v>
      </c>
      <c r="C15" s="5"/>
      <c r="D15" s="5"/>
      <c r="E15" s="5"/>
      <c r="F15" s="5"/>
      <c r="G15" s="5"/>
      <c r="H15" s="5"/>
      <c r="I15" s="5"/>
      <c r="J15" s="5"/>
      <c r="K15" s="5"/>
      <c r="L15" s="5"/>
      <c r="M15" s="5"/>
      <c r="N15" s="5"/>
      <c r="O15" s="5"/>
      <c r="P15" s="5"/>
      <c r="Q15" s="5"/>
      <c r="R15" s="5"/>
      <c r="S15" s="6"/>
    </row>
    <row r="16" spans="1:19" ht="15.75" x14ac:dyDescent="0.3">
      <c r="A16" s="10"/>
      <c r="B16" s="55" t="s">
        <v>65</v>
      </c>
      <c r="C16" s="5"/>
      <c r="D16" s="5"/>
      <c r="E16" s="5"/>
      <c r="F16" s="5"/>
      <c r="G16" s="5"/>
      <c r="H16" s="5"/>
      <c r="I16" s="5"/>
      <c r="J16" s="5"/>
      <c r="K16" s="5"/>
      <c r="L16" s="5"/>
      <c r="M16" s="5"/>
      <c r="N16" s="5"/>
      <c r="O16" s="5"/>
      <c r="P16" s="5"/>
      <c r="Q16" s="5"/>
      <c r="R16" s="5"/>
      <c r="S16" s="6"/>
    </row>
    <row r="17" spans="1:19" ht="15.75" x14ac:dyDescent="0.3">
      <c r="A17" s="56" t="s">
        <v>66</v>
      </c>
      <c r="B17" s="5"/>
      <c r="C17" s="5"/>
      <c r="D17" s="5"/>
      <c r="E17" s="5"/>
      <c r="F17" s="5"/>
      <c r="G17" s="5"/>
      <c r="H17" s="5"/>
      <c r="I17" s="5"/>
      <c r="J17" s="5"/>
      <c r="K17" s="5"/>
      <c r="L17" s="5"/>
      <c r="M17" s="5"/>
      <c r="N17" s="5"/>
      <c r="O17" s="5"/>
      <c r="P17" s="5"/>
      <c r="Q17" s="5"/>
      <c r="R17" s="5"/>
      <c r="S17" s="6"/>
    </row>
    <row r="18" spans="1:19" ht="14.25" x14ac:dyDescent="0.2">
      <c r="A18" s="10"/>
      <c r="B18" s="55" t="s">
        <v>67</v>
      </c>
      <c r="C18" s="5"/>
      <c r="D18" s="5"/>
      <c r="E18" s="5"/>
      <c r="F18" s="5"/>
      <c r="G18" s="5"/>
      <c r="H18" s="5"/>
      <c r="I18" s="5"/>
      <c r="J18" s="5"/>
      <c r="K18" s="5"/>
      <c r="L18" s="5"/>
      <c r="M18" s="5"/>
      <c r="N18" s="5"/>
      <c r="O18" s="5"/>
      <c r="P18" s="5"/>
      <c r="Q18" s="5"/>
      <c r="R18" s="5"/>
      <c r="S18" s="6"/>
    </row>
    <row r="19" spans="1:19" ht="15.75" x14ac:dyDescent="0.3">
      <c r="A19" s="56" t="s">
        <v>68</v>
      </c>
      <c r="B19" s="5"/>
      <c r="C19" s="5"/>
      <c r="D19" s="5"/>
      <c r="E19" s="5"/>
      <c r="F19" s="5"/>
      <c r="G19" s="5"/>
      <c r="H19" s="5"/>
      <c r="I19" s="5"/>
      <c r="J19" s="5"/>
      <c r="K19" s="5"/>
      <c r="L19" s="5"/>
      <c r="M19" s="5"/>
      <c r="N19" s="5"/>
      <c r="O19" s="5"/>
      <c r="P19" s="5"/>
      <c r="Q19" s="5"/>
      <c r="R19" s="5"/>
      <c r="S19" s="6"/>
    </row>
    <row r="20" spans="1:19" ht="15.75" x14ac:dyDescent="0.3">
      <c r="A20" s="76" t="s">
        <v>83</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Fitting Equation 4</vt:lpstr>
      <vt:lpstr>General Instructions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francisco</cp:lastModifiedBy>
  <dcterms:created xsi:type="dcterms:W3CDTF">2010-09-06T17:17:48Z</dcterms:created>
  <dcterms:modified xsi:type="dcterms:W3CDTF">2014-05-30T22:27:16Z</dcterms:modified>
</cp:coreProperties>
</file>